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felicia.hong\Desktop\FSS TM SMS\3 FPM\New folder\"/>
    </mc:Choice>
  </mc:AlternateContent>
  <xr:revisionPtr revIDLastSave="0" documentId="13_ncr:1_{28100D52-5344-43F2-953C-DA79B8EFBA5C}" xr6:coauthVersionLast="47" xr6:coauthVersionMax="47" xr10:uidLastSave="{00000000-0000-0000-0000-000000000000}"/>
  <bookViews>
    <workbookView xWindow="-120" yWindow="-120" windowWidth="24240" windowHeight="13020" activeTab="1" xr2:uid="{00000000-000D-0000-FFFF-FFFF00000000}"/>
  </bookViews>
  <sheets>
    <sheet name="Single Drum Brake Test" sheetId="4" r:id="rId1"/>
    <sheet name="Split Drum Brake Test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" i="5" l="1"/>
  <c r="C1" i="5"/>
  <c r="I35" i="5"/>
  <c r="I34" i="5"/>
  <c r="K38" i="5"/>
  <c r="I38" i="5" s="1"/>
  <c r="J38" i="5" s="1"/>
  <c r="K37" i="5"/>
  <c r="I37" i="5" s="1"/>
  <c r="J37" i="5" s="1"/>
  <c r="K36" i="5"/>
  <c r="I36" i="5" s="1"/>
  <c r="J36" i="5" s="1"/>
  <c r="K35" i="5"/>
  <c r="K34" i="5"/>
  <c r="K33" i="5"/>
  <c r="K32" i="5"/>
  <c r="I32" i="5" s="1"/>
  <c r="J32" i="5" s="1"/>
  <c r="K31" i="5"/>
  <c r="I31" i="5" s="1"/>
  <c r="J31" i="5" s="1"/>
  <c r="K30" i="5"/>
  <c r="I30" i="5" s="1"/>
  <c r="J30" i="5" s="1"/>
  <c r="K29" i="5"/>
  <c r="I29" i="5" s="1"/>
  <c r="K28" i="5"/>
  <c r="I28" i="5" s="1"/>
  <c r="K27" i="5"/>
  <c r="I27" i="5" s="1"/>
  <c r="J27" i="5" s="1"/>
  <c r="J24" i="5"/>
  <c r="J23" i="5"/>
  <c r="K27" i="4"/>
  <c r="I27" i="4" s="1"/>
  <c r="K28" i="4"/>
  <c r="I28" i="4" s="1"/>
  <c r="J28" i="4" s="1"/>
  <c r="J24" i="4"/>
  <c r="J23" i="4"/>
  <c r="K38" i="4"/>
  <c r="I38" i="4" s="1"/>
  <c r="J38" i="4" s="1"/>
  <c r="K37" i="4"/>
  <c r="I37" i="4" s="1"/>
  <c r="J37" i="4" s="1"/>
  <c r="K36" i="4"/>
  <c r="I36" i="4" s="1"/>
  <c r="J36" i="4" s="1"/>
  <c r="K35" i="4"/>
  <c r="I35" i="4" s="1"/>
  <c r="J35" i="4" s="1"/>
  <c r="K34" i="4"/>
  <c r="I34" i="4" s="1"/>
  <c r="J34" i="4" s="1"/>
  <c r="K33" i="4"/>
  <c r="I33" i="4" s="1"/>
  <c r="J33" i="4" s="1"/>
  <c r="K32" i="4"/>
  <c r="I32" i="4" s="1"/>
  <c r="J32" i="4" s="1"/>
  <c r="K31" i="4"/>
  <c r="I31" i="4" s="1"/>
  <c r="J31" i="4" s="1"/>
  <c r="K30" i="4"/>
  <c r="I30" i="4" s="1"/>
  <c r="J30" i="4" s="1"/>
  <c r="K29" i="4"/>
  <c r="I29" i="4" s="1"/>
  <c r="J29" i="4" s="1"/>
  <c r="J35" i="5" l="1"/>
  <c r="J28" i="5"/>
  <c r="J34" i="5"/>
  <c r="I33" i="5"/>
  <c r="J33" i="5" s="1"/>
  <c r="J29" i="5"/>
  <c r="J27" i="4"/>
</calcChain>
</file>

<file path=xl/sharedStrings.xml><?xml version="1.0" encoding="utf-8"?>
<sst xmlns="http://schemas.openxmlformats.org/spreadsheetml/2006/main" count="94" uniqueCount="46">
  <si>
    <t>D (mm)</t>
  </si>
  <si>
    <t>d (mm)</t>
  </si>
  <si>
    <t>Date:</t>
  </si>
  <si>
    <t>Formula</t>
  </si>
  <si>
    <t>F</t>
  </si>
  <si>
    <t>D</t>
  </si>
  <si>
    <t>L</t>
  </si>
  <si>
    <t>Hydraulic jack force</t>
  </si>
  <si>
    <t>PCD of hawser drum</t>
  </si>
  <si>
    <t>Test force arm</t>
  </si>
  <si>
    <t>A</t>
  </si>
  <si>
    <t>Hydraulic jack test pressure</t>
  </si>
  <si>
    <t>T</t>
  </si>
  <si>
    <t>P</t>
  </si>
  <si>
    <t>(60% of ship's design MBL)</t>
  </si>
  <si>
    <t>L (mm)</t>
  </si>
  <si>
    <t>d</t>
  </si>
  <si>
    <t>Diameter of mooring line</t>
  </si>
  <si>
    <t>Dj</t>
  </si>
  <si>
    <t>Internal dia of jack</t>
  </si>
  <si>
    <t>Brake rendering force</t>
  </si>
  <si>
    <t>Calculation of brake test force (F)</t>
  </si>
  <si>
    <t>Calculation of pressure, P=F/A</t>
  </si>
  <si>
    <r>
      <t>Hyd. Cylinder area (3.14x Dj</t>
    </r>
    <r>
      <rPr>
        <vertAlign val="superscript"/>
        <sz val="10"/>
        <color indexed="8"/>
        <rFont val="Arial"/>
        <family val="2"/>
      </rPr>
      <t>2</t>
    </r>
    <r>
      <rPr>
        <sz val="10"/>
        <color indexed="8"/>
        <rFont val="Arial"/>
        <family val="2"/>
      </rPr>
      <t>/4)</t>
    </r>
  </si>
  <si>
    <t>Mooring Winch drum</t>
  </si>
  <si>
    <t>S.No.</t>
  </si>
  <si>
    <t>Jack inside dia.       Dj (mm)</t>
  </si>
  <si>
    <t>Vessel :</t>
  </si>
  <si>
    <t>CNO's sign &amp; Name</t>
  </si>
  <si>
    <t>Master's sign &amp; Name</t>
  </si>
  <si>
    <t>CEO's sign &amp; Name</t>
  </si>
  <si>
    <r>
      <t xml:space="preserve">SAFETY, HEALTH, ENVIRONMENT AND QUALITY MANAGEMENT SYSTEM
</t>
    </r>
    <r>
      <rPr>
        <b/>
        <sz val="11"/>
        <color theme="1"/>
        <rFont val="Arial"/>
        <family val="2"/>
      </rPr>
      <t xml:space="preserve">TEST OF MOORING WINCH BRAKE
</t>
    </r>
    <r>
      <rPr>
        <sz val="11"/>
        <color theme="1"/>
        <rFont val="Arial"/>
        <family val="2"/>
      </rPr>
      <t xml:space="preserve">
REPORTING FORMS MANUAL</t>
    </r>
  </si>
  <si>
    <t>F=T x (D+5d)/2 x L</t>
  </si>
  <si>
    <t>Ship's design MBL (kN)</t>
  </si>
  <si>
    <t>Brake rendering force  (60% ship's desing MBL) (kN)</t>
  </si>
  <si>
    <t xml:space="preserve">Test force (kN) </t>
  </si>
  <si>
    <t>Mpa</t>
  </si>
  <si>
    <t>Kg/cm2 to</t>
  </si>
  <si>
    <t>Bar</t>
  </si>
  <si>
    <t xml:space="preserve">Conversion </t>
  </si>
  <si>
    <t>Jack Pressure,    Kg/cm2</t>
  </si>
  <si>
    <t>(D+5d)/2, 3rd layer</t>
  </si>
  <si>
    <t>Brake holding capacity (kN)</t>
  </si>
  <si>
    <t>(D+d)/2, 1st layer</t>
  </si>
  <si>
    <t>F=T x (D+d)/2 x L</t>
  </si>
  <si>
    <t>Form : 6.5.6
Date : 11-Aug-25
Rev : 10.0
App By : DPA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</si>
</sst>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8"/>
      <name val="Calibri"/>
      <family val="2"/>
    </font>
    <font>
      <sz val="9"/>
      <color indexed="8"/>
      <name val="Arial"/>
      <family val="2"/>
    </font>
    <font>
      <sz val="11"/>
      <color indexed="8"/>
      <name val="Arial"/>
      <family val="2"/>
    </font>
    <font>
      <sz val="10"/>
      <color indexed="8"/>
      <name val="Arial"/>
      <family val="2"/>
    </font>
    <font>
      <b/>
      <sz val="11"/>
      <color indexed="8"/>
      <name val="Arial"/>
      <family val="2"/>
    </font>
    <font>
      <sz val="9"/>
      <name val="Arial"/>
      <family val="2"/>
    </font>
    <font>
      <sz val="11"/>
      <name val="Arial"/>
      <family val="2"/>
    </font>
    <font>
      <vertAlign val="superscript"/>
      <sz val="10"/>
      <color indexed="8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b/>
      <sz val="11"/>
      <color theme="1"/>
      <name val="Arial"/>
      <family val="2"/>
    </font>
    <font>
      <sz val="8"/>
      <color theme="1"/>
      <name val="Arial"/>
      <family val="2"/>
    </font>
    <font>
      <b/>
      <sz val="12"/>
      <color indexed="8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8" fillId="0" borderId="2" xfId="0" applyFont="1" applyBorder="1" applyAlignment="1" applyProtection="1">
      <alignment horizontal="left" vertical="center" wrapText="1"/>
      <protection locked="0"/>
    </xf>
    <xf numFmtId="0" fontId="6" fillId="0" borderId="1" xfId="0" applyFont="1" applyBorder="1" applyAlignment="1" applyProtection="1">
      <alignment vertical="center"/>
      <protection locked="0"/>
    </xf>
    <xf numFmtId="164" fontId="2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11" fillId="0" borderId="1" xfId="0" applyFont="1" applyBorder="1" applyAlignment="1">
      <alignment vertical="center"/>
    </xf>
    <xf numFmtId="0" fontId="11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14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1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1" fontId="15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6" fillId="0" borderId="0" xfId="0" applyFont="1" applyAlignment="1">
      <alignment horizontal="left" vertical="center"/>
    </xf>
    <xf numFmtId="0" fontId="16" fillId="0" borderId="0" xfId="0" applyFont="1" applyAlignment="1">
      <alignment vertical="center"/>
    </xf>
    <xf numFmtId="2" fontId="2" fillId="0" borderId="1" xfId="0" applyNumberFormat="1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2" fontId="2" fillId="0" borderId="9" xfId="0" applyNumberFormat="1" applyFont="1" applyBorder="1" applyAlignment="1">
      <alignment vertical="center"/>
    </xf>
    <xf numFmtId="0" fontId="12" fillId="0" borderId="0" xfId="0" applyFont="1" applyAlignment="1">
      <alignment horizontal="center" vertical="center"/>
    </xf>
    <xf numFmtId="0" fontId="2" fillId="0" borderId="9" xfId="0" applyFont="1" applyBorder="1" applyAlignment="1" applyProtection="1">
      <alignment vertical="center"/>
      <protection locked="0"/>
    </xf>
    <xf numFmtId="0" fontId="1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7" xfId="0" applyFont="1" applyBorder="1" applyAlignment="1" applyProtection="1">
      <alignment vertical="center"/>
      <protection locked="0"/>
    </xf>
    <xf numFmtId="0" fontId="2" fillId="0" borderId="8" xfId="0" applyFont="1" applyBorder="1" applyAlignment="1" applyProtection="1">
      <alignment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4" fillId="0" borderId="0" xfId="0" applyFont="1" applyAlignment="1">
      <alignment horizontal="right" vertical="center" wrapText="1"/>
    </xf>
    <xf numFmtId="0" fontId="9" fillId="0" borderId="2" xfId="0" applyFont="1" applyBorder="1" applyAlignment="1" applyProtection="1">
      <alignment horizontal="left" vertical="center" wrapText="1"/>
      <protection locked="0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g"/><Relationship Id="rId1" Type="http://schemas.openxmlformats.org/officeDocument/2006/relationships/image" Target="../media/image3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609600</xdr:colOff>
      <xdr:row>4</xdr:row>
      <xdr:rowOff>95251</xdr:rowOff>
    </xdr:from>
    <xdr:to>
      <xdr:col>11</xdr:col>
      <xdr:colOff>38100</xdr:colOff>
      <xdr:row>21</xdr:row>
      <xdr:rowOff>38101</xdr:rowOff>
    </xdr:to>
    <xdr:grpSp>
      <xdr:nvGrpSpPr>
        <xdr:cNvPr id="9585" name="Canvas 3">
          <a:extLst>
            <a:ext uri="{FF2B5EF4-FFF2-40B4-BE49-F238E27FC236}">
              <a16:creationId xmlns:a16="http://schemas.microsoft.com/office/drawing/2014/main" id="{50745257-256C-465F-841A-F89BF890D672}"/>
            </a:ext>
          </a:extLst>
        </xdr:cNvPr>
        <xdr:cNvGrpSpPr>
          <a:grpSpLocks/>
        </xdr:cNvGrpSpPr>
      </xdr:nvGrpSpPr>
      <xdr:grpSpPr bwMode="auto">
        <a:xfrm>
          <a:off x="1066800" y="1828801"/>
          <a:ext cx="6419850" cy="3238500"/>
          <a:chOff x="0" y="0"/>
          <a:chExt cx="5967095" cy="3314700"/>
        </a:xfrm>
      </xdr:grpSpPr>
      <xdr:sp macro="" textlink="">
        <xdr:nvSpPr>
          <xdr:cNvPr id="9589" name="Rectangle 3">
            <a:extLst>
              <a:ext uri="{FF2B5EF4-FFF2-40B4-BE49-F238E27FC236}">
                <a16:creationId xmlns:a16="http://schemas.microsoft.com/office/drawing/2014/main" id="{44A44D53-577D-402C-84FD-5AEB159FD8ED}"/>
              </a:ext>
            </a:extLst>
          </xdr:cNvPr>
          <xdr:cNvSpPr>
            <a:spLocks noChangeArrowheads="1"/>
          </xdr:cNvSpPr>
        </xdr:nvSpPr>
        <xdr:spPr bwMode="auto">
          <a:xfrm>
            <a:off x="0" y="0"/>
            <a:ext cx="5967095" cy="33147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9590" name="Oval 4">
            <a:extLst>
              <a:ext uri="{FF2B5EF4-FFF2-40B4-BE49-F238E27FC236}">
                <a16:creationId xmlns:a16="http://schemas.microsoft.com/office/drawing/2014/main" id="{08D71F01-3DB8-472C-A1A5-410C94018FE0}"/>
              </a:ext>
            </a:extLst>
          </xdr:cNvPr>
          <xdr:cNvSpPr>
            <a:spLocks noChangeArrowheads="1"/>
          </xdr:cNvSpPr>
        </xdr:nvSpPr>
        <xdr:spPr bwMode="auto">
          <a:xfrm>
            <a:off x="83369" y="470727"/>
            <a:ext cx="2138388" cy="2137883"/>
          </a:xfrm>
          <a:prstGeom prst="ellipse">
            <a:avLst/>
          </a:prstGeom>
          <a:solidFill>
            <a:srgbClr val="FFFFFF"/>
          </a:solidFill>
          <a:ln w="9525">
            <a:solidFill>
              <a:srgbClr val="000000"/>
            </a:solidFill>
            <a:round/>
            <a:headEnd/>
            <a:tailEnd/>
          </a:ln>
        </xdr:spPr>
        <xdr:txBody>
          <a:bodyPr/>
          <a:lstStyle/>
          <a:p>
            <a:endParaRPr lang="en-SG" sz="900"/>
          </a:p>
        </xdr:txBody>
      </xdr:sp>
      <xdr:sp macro="" textlink="">
        <xdr:nvSpPr>
          <xdr:cNvPr id="9591" name="Oval 5">
            <a:extLst>
              <a:ext uri="{FF2B5EF4-FFF2-40B4-BE49-F238E27FC236}">
                <a16:creationId xmlns:a16="http://schemas.microsoft.com/office/drawing/2014/main" id="{1CF3D0FD-7459-4BCE-BC86-5E05923FC026}"/>
              </a:ext>
            </a:extLst>
          </xdr:cNvPr>
          <xdr:cNvSpPr>
            <a:spLocks noChangeArrowheads="1"/>
          </xdr:cNvSpPr>
        </xdr:nvSpPr>
        <xdr:spPr bwMode="auto">
          <a:xfrm>
            <a:off x="456954" y="914400"/>
            <a:ext cx="1371514" cy="1371600"/>
          </a:xfrm>
          <a:prstGeom prst="ellipse">
            <a:avLst/>
          </a:prstGeom>
          <a:noFill/>
          <a:ln w="38100" cmpd="dbl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9592" name="AutoShape 24">
            <a:extLst>
              <a:ext uri="{FF2B5EF4-FFF2-40B4-BE49-F238E27FC236}">
                <a16:creationId xmlns:a16="http://schemas.microsoft.com/office/drawing/2014/main" id="{88A6272D-E5D8-476A-9143-8C1CE206B516}"/>
              </a:ext>
            </a:extLst>
          </xdr:cNvPr>
          <xdr:cNvSpPr>
            <a:spLocks/>
          </xdr:cNvSpPr>
        </xdr:nvSpPr>
        <xdr:spPr bwMode="auto">
          <a:xfrm>
            <a:off x="2514551" y="342900"/>
            <a:ext cx="228477" cy="685800"/>
          </a:xfrm>
          <a:prstGeom prst="leftBracket">
            <a:avLst>
              <a:gd name="adj" fmla="val 25639"/>
            </a:avLst>
          </a:prstGeom>
          <a:noFill/>
          <a:ln w="571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cxnSp macro="">
        <xdr:nvCxnSpPr>
          <xdr:cNvPr id="9593" name="Line 26">
            <a:extLst>
              <a:ext uri="{FF2B5EF4-FFF2-40B4-BE49-F238E27FC236}">
                <a16:creationId xmlns:a16="http://schemas.microsoft.com/office/drawing/2014/main" id="{BACDD4FA-C62A-476C-A8EB-B6AFD3391B82}"/>
              </a:ext>
            </a:extLst>
          </xdr:cNvPr>
          <xdr:cNvCxnSpPr>
            <a:cxnSpLocks noChangeShapeType="1"/>
          </xdr:cNvCxnSpPr>
        </xdr:nvCxnSpPr>
        <xdr:spPr bwMode="auto">
          <a:xfrm>
            <a:off x="1143037" y="228600"/>
            <a:ext cx="0" cy="2743200"/>
          </a:xfrm>
          <a:prstGeom prst="line">
            <a:avLst/>
          </a:prstGeom>
          <a:noFill/>
          <a:ln w="9525">
            <a:solidFill>
              <a:srgbClr val="000000"/>
            </a:solidFill>
            <a:prstDash val="lgDash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sp macro="" textlink="">
        <xdr:nvSpPr>
          <xdr:cNvPr id="9594" name="Oval 8">
            <a:extLst>
              <a:ext uri="{FF2B5EF4-FFF2-40B4-BE49-F238E27FC236}">
                <a16:creationId xmlns:a16="http://schemas.microsoft.com/office/drawing/2014/main" id="{79A8C1C2-02FF-4ECF-AA0E-29DA3B12720C}"/>
              </a:ext>
            </a:extLst>
          </xdr:cNvPr>
          <xdr:cNvSpPr>
            <a:spLocks noChangeArrowheads="1"/>
          </xdr:cNvSpPr>
        </xdr:nvSpPr>
        <xdr:spPr bwMode="auto">
          <a:xfrm>
            <a:off x="799996" y="1257300"/>
            <a:ext cx="686082" cy="685800"/>
          </a:xfrm>
          <a:prstGeom prst="ellipse">
            <a:avLst/>
          </a:prstGeom>
          <a:noFill/>
          <a:ln w="9525">
            <a:solidFill>
              <a:srgbClr val="000000"/>
            </a:solidFill>
            <a:prstDash val="dash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9595" name="Rectangle 9">
            <a:extLst>
              <a:ext uri="{FF2B5EF4-FFF2-40B4-BE49-F238E27FC236}">
                <a16:creationId xmlns:a16="http://schemas.microsoft.com/office/drawing/2014/main" id="{324F682D-4DC4-4C04-A073-DD8A06A34750}"/>
              </a:ext>
            </a:extLst>
          </xdr:cNvPr>
          <xdr:cNvSpPr>
            <a:spLocks noChangeArrowheads="1"/>
          </xdr:cNvSpPr>
        </xdr:nvSpPr>
        <xdr:spPr bwMode="auto">
          <a:xfrm>
            <a:off x="685432" y="685800"/>
            <a:ext cx="1829770" cy="82550"/>
          </a:xfrm>
          <a:prstGeom prst="rect">
            <a:avLst/>
          </a:prstGeom>
          <a:solidFill>
            <a:srgbClr val="C0C0C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9596" name="AutoShape 33">
            <a:extLst>
              <a:ext uri="{FF2B5EF4-FFF2-40B4-BE49-F238E27FC236}">
                <a16:creationId xmlns:a16="http://schemas.microsoft.com/office/drawing/2014/main" id="{42AA3075-4843-457B-99C0-E47E6C9D552F}"/>
              </a:ext>
            </a:extLst>
          </xdr:cNvPr>
          <xdr:cNvSpPr>
            <a:spLocks noChangeArrowheads="1"/>
          </xdr:cNvSpPr>
        </xdr:nvSpPr>
        <xdr:spPr bwMode="auto">
          <a:xfrm rot="10800000">
            <a:off x="1028473" y="685800"/>
            <a:ext cx="228477" cy="228600"/>
          </a:xfrm>
          <a:custGeom>
            <a:avLst/>
            <a:gdLst>
              <a:gd name="T0" fmla="*/ 2147483646 w 21600"/>
              <a:gd name="T1" fmla="*/ 2147483646 h 21600"/>
              <a:gd name="T2" fmla="*/ 2147483646 w 21600"/>
              <a:gd name="T3" fmla="*/ 2147483646 h 21600"/>
              <a:gd name="T4" fmla="*/ 2147483646 w 21600"/>
              <a:gd name="T5" fmla="*/ 2147483646 h 21600"/>
              <a:gd name="T6" fmla="*/ 2147483646 w 21600"/>
              <a:gd name="T7" fmla="*/ 0 h 21600"/>
              <a:gd name="T8" fmla="*/ 0 60000 65536"/>
              <a:gd name="T9" fmla="*/ 0 60000 65536"/>
              <a:gd name="T10" fmla="*/ 0 60000 65536"/>
              <a:gd name="T11" fmla="*/ 0 60000 65536"/>
              <a:gd name="T12" fmla="*/ 4500 w 21600"/>
              <a:gd name="T13" fmla="*/ 4500 h 21600"/>
              <a:gd name="T14" fmla="*/ 17100 w 21600"/>
              <a:gd name="T15" fmla="*/ 17100 h 21600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T12" t="T13" r="T14" b="T15"/>
            <a:pathLst>
              <a:path w="21600" h="21600">
                <a:moveTo>
                  <a:pt x="0" y="0"/>
                </a:moveTo>
                <a:lnTo>
                  <a:pt x="5400" y="21600"/>
                </a:lnTo>
                <a:lnTo>
                  <a:pt x="16200" y="21600"/>
                </a:lnTo>
                <a:lnTo>
                  <a:pt x="21600" y="0"/>
                </a:lnTo>
                <a:lnTo>
                  <a:pt x="0" y="0"/>
                </a:lnTo>
                <a:close/>
              </a:path>
            </a:pathLst>
          </a:cu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9597" name="Rectangle 11">
            <a:extLst>
              <a:ext uri="{FF2B5EF4-FFF2-40B4-BE49-F238E27FC236}">
                <a16:creationId xmlns:a16="http://schemas.microsoft.com/office/drawing/2014/main" id="{7D33A92E-4B70-4F3A-9EB7-CAD27C797A39}"/>
              </a:ext>
            </a:extLst>
          </xdr:cNvPr>
          <xdr:cNvSpPr>
            <a:spLocks noChangeArrowheads="1"/>
          </xdr:cNvSpPr>
        </xdr:nvSpPr>
        <xdr:spPr bwMode="auto">
          <a:xfrm>
            <a:off x="914560" y="1485900"/>
            <a:ext cx="456954" cy="228600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cxnSp macro="">
        <xdr:nvCxnSpPr>
          <xdr:cNvPr id="9598" name="Line 35">
            <a:extLst>
              <a:ext uri="{FF2B5EF4-FFF2-40B4-BE49-F238E27FC236}">
                <a16:creationId xmlns:a16="http://schemas.microsoft.com/office/drawing/2014/main" id="{6C5A91BE-E893-401F-BAC1-AB5E3D620C96}"/>
              </a:ext>
            </a:extLst>
          </xdr:cNvPr>
          <xdr:cNvCxnSpPr>
            <a:cxnSpLocks noChangeShapeType="1"/>
          </xdr:cNvCxnSpPr>
        </xdr:nvCxnSpPr>
        <xdr:spPr bwMode="auto">
          <a:xfrm>
            <a:off x="228477" y="2628900"/>
            <a:ext cx="1828468" cy="635"/>
          </a:xfrm>
          <a:prstGeom prst="line">
            <a:avLst/>
          </a:prstGeom>
          <a:noFill/>
          <a:ln w="38100" cmpd="dbl">
            <a:solidFill>
              <a:srgbClr val="000000"/>
            </a:solidFill>
            <a:prstDash val="lgDash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9599" name="Line 36">
            <a:extLst>
              <a:ext uri="{FF2B5EF4-FFF2-40B4-BE49-F238E27FC236}">
                <a16:creationId xmlns:a16="http://schemas.microsoft.com/office/drawing/2014/main" id="{776ABE62-225F-4357-8896-7E96422DA586}"/>
              </a:ext>
            </a:extLst>
          </xdr:cNvPr>
          <xdr:cNvCxnSpPr>
            <a:cxnSpLocks noChangeShapeType="1"/>
          </xdr:cNvCxnSpPr>
        </xdr:nvCxnSpPr>
        <xdr:spPr bwMode="auto">
          <a:xfrm flipH="1">
            <a:off x="343041" y="1714500"/>
            <a:ext cx="571518" cy="914400"/>
          </a:xfrm>
          <a:prstGeom prst="line">
            <a:avLst/>
          </a:prstGeom>
          <a:noFill/>
          <a:ln w="38100" cmpd="dbl">
            <a:solidFill>
              <a:srgbClr val="000000"/>
            </a:solidFill>
            <a:prstDash val="lgDash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9600" name="Line 37">
            <a:extLst>
              <a:ext uri="{FF2B5EF4-FFF2-40B4-BE49-F238E27FC236}">
                <a16:creationId xmlns:a16="http://schemas.microsoft.com/office/drawing/2014/main" id="{533D9179-63DD-45F6-ACFA-81013C6068D2}"/>
              </a:ext>
            </a:extLst>
          </xdr:cNvPr>
          <xdr:cNvCxnSpPr>
            <a:cxnSpLocks noChangeShapeType="1"/>
          </xdr:cNvCxnSpPr>
        </xdr:nvCxnSpPr>
        <xdr:spPr bwMode="auto">
          <a:xfrm>
            <a:off x="1371514" y="1714500"/>
            <a:ext cx="571518" cy="914400"/>
          </a:xfrm>
          <a:prstGeom prst="line">
            <a:avLst/>
          </a:prstGeom>
          <a:noFill/>
          <a:ln w="38100" cmpd="dbl">
            <a:solidFill>
              <a:srgbClr val="000000"/>
            </a:solidFill>
            <a:prstDash val="lgDash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sp macro="" textlink="">
        <xdr:nvSpPr>
          <xdr:cNvPr id="9601" name="Rectangle 15">
            <a:extLst>
              <a:ext uri="{FF2B5EF4-FFF2-40B4-BE49-F238E27FC236}">
                <a16:creationId xmlns:a16="http://schemas.microsoft.com/office/drawing/2014/main" id="{BD57493D-D141-4436-A35A-D529A42591D7}"/>
              </a:ext>
            </a:extLst>
          </xdr:cNvPr>
          <xdr:cNvSpPr>
            <a:spLocks noChangeArrowheads="1"/>
          </xdr:cNvSpPr>
        </xdr:nvSpPr>
        <xdr:spPr bwMode="auto">
          <a:xfrm>
            <a:off x="228477" y="2628900"/>
            <a:ext cx="228477" cy="114300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9602" name="Rectangle 16">
            <a:extLst>
              <a:ext uri="{FF2B5EF4-FFF2-40B4-BE49-F238E27FC236}">
                <a16:creationId xmlns:a16="http://schemas.microsoft.com/office/drawing/2014/main" id="{5153008F-C9B4-41FC-9544-35DD948EA526}"/>
              </a:ext>
            </a:extLst>
          </xdr:cNvPr>
          <xdr:cNvSpPr>
            <a:spLocks noChangeArrowheads="1"/>
          </xdr:cNvSpPr>
        </xdr:nvSpPr>
        <xdr:spPr bwMode="auto">
          <a:xfrm>
            <a:off x="1828468" y="2628900"/>
            <a:ext cx="228477" cy="114300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9603" name="Oval 17">
            <a:extLst>
              <a:ext uri="{FF2B5EF4-FFF2-40B4-BE49-F238E27FC236}">
                <a16:creationId xmlns:a16="http://schemas.microsoft.com/office/drawing/2014/main" id="{54182B2E-D418-40C0-884B-F0075E8B4FEA}"/>
              </a:ext>
            </a:extLst>
          </xdr:cNvPr>
          <xdr:cNvSpPr>
            <a:spLocks noChangeArrowheads="1"/>
          </xdr:cNvSpPr>
        </xdr:nvSpPr>
        <xdr:spPr bwMode="auto">
          <a:xfrm>
            <a:off x="1943032" y="1371600"/>
            <a:ext cx="113913" cy="114300"/>
          </a:xfrm>
          <a:prstGeom prst="ellipse">
            <a:avLst/>
          </a:prstGeom>
          <a:solidFill>
            <a:srgbClr val="FFFFFF"/>
          </a:solidFill>
          <a:ln w="38100" cmpd="dbl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9604" name="Oval 18">
            <a:extLst>
              <a:ext uri="{FF2B5EF4-FFF2-40B4-BE49-F238E27FC236}">
                <a16:creationId xmlns:a16="http://schemas.microsoft.com/office/drawing/2014/main" id="{7A0018CE-5ED7-478F-981E-3D4EA517B517}"/>
              </a:ext>
            </a:extLst>
          </xdr:cNvPr>
          <xdr:cNvSpPr>
            <a:spLocks noChangeArrowheads="1"/>
          </xdr:cNvSpPr>
        </xdr:nvSpPr>
        <xdr:spPr bwMode="auto">
          <a:xfrm>
            <a:off x="1943032" y="1722120"/>
            <a:ext cx="113913" cy="114300"/>
          </a:xfrm>
          <a:prstGeom prst="ellipse">
            <a:avLst/>
          </a:prstGeom>
          <a:solidFill>
            <a:srgbClr val="FFFFFF"/>
          </a:solidFill>
          <a:ln w="38100" cmpd="dbl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9605" name="Oval 19">
            <a:extLst>
              <a:ext uri="{FF2B5EF4-FFF2-40B4-BE49-F238E27FC236}">
                <a16:creationId xmlns:a16="http://schemas.microsoft.com/office/drawing/2014/main" id="{C2B5ED98-B570-473B-B22F-DEE958826219}"/>
              </a:ext>
            </a:extLst>
          </xdr:cNvPr>
          <xdr:cNvSpPr>
            <a:spLocks noChangeArrowheads="1"/>
          </xdr:cNvSpPr>
        </xdr:nvSpPr>
        <xdr:spPr bwMode="auto">
          <a:xfrm>
            <a:off x="2285423" y="1714500"/>
            <a:ext cx="115215" cy="114300"/>
          </a:xfrm>
          <a:prstGeom prst="ellipse">
            <a:avLst/>
          </a:prstGeom>
          <a:solidFill>
            <a:srgbClr val="FFFFFF"/>
          </a:solidFill>
          <a:ln w="38100" cmpd="dbl">
            <a:solidFill>
              <a:srgbClr val="000000"/>
            </a:solidFill>
            <a:round/>
            <a:headEnd/>
            <a:tailEnd/>
          </a:ln>
        </xdr:spPr>
      </xdr:sp>
      <xdr:cxnSp macro="">
        <xdr:nvCxnSpPr>
          <xdr:cNvPr id="9606" name="Line 44">
            <a:extLst>
              <a:ext uri="{FF2B5EF4-FFF2-40B4-BE49-F238E27FC236}">
                <a16:creationId xmlns:a16="http://schemas.microsoft.com/office/drawing/2014/main" id="{BF389EA5-BEBE-4B10-B437-6880938B3A08}"/>
              </a:ext>
            </a:extLst>
          </xdr:cNvPr>
          <xdr:cNvCxnSpPr>
            <a:cxnSpLocks noChangeShapeType="1"/>
          </xdr:cNvCxnSpPr>
        </xdr:nvCxnSpPr>
        <xdr:spPr bwMode="auto">
          <a:xfrm>
            <a:off x="2056946" y="1371600"/>
            <a:ext cx="343041" cy="34290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9607" name="Line 45">
            <a:extLst>
              <a:ext uri="{FF2B5EF4-FFF2-40B4-BE49-F238E27FC236}">
                <a16:creationId xmlns:a16="http://schemas.microsoft.com/office/drawing/2014/main" id="{F177842C-0672-409B-935A-4878534E2104}"/>
              </a:ext>
            </a:extLst>
          </xdr:cNvPr>
          <xdr:cNvCxnSpPr>
            <a:cxnSpLocks noChangeShapeType="1"/>
          </xdr:cNvCxnSpPr>
        </xdr:nvCxnSpPr>
        <xdr:spPr bwMode="auto">
          <a:xfrm flipH="1">
            <a:off x="1943032" y="1828800"/>
            <a:ext cx="456954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9608" name="Line 46">
            <a:extLst>
              <a:ext uri="{FF2B5EF4-FFF2-40B4-BE49-F238E27FC236}">
                <a16:creationId xmlns:a16="http://schemas.microsoft.com/office/drawing/2014/main" id="{1A71069E-EFFD-4B67-BBE1-EA4ABB4DCF47}"/>
              </a:ext>
            </a:extLst>
          </xdr:cNvPr>
          <xdr:cNvCxnSpPr>
            <a:cxnSpLocks noChangeShapeType="1"/>
          </xdr:cNvCxnSpPr>
        </xdr:nvCxnSpPr>
        <xdr:spPr bwMode="auto">
          <a:xfrm>
            <a:off x="1943032" y="1485900"/>
            <a:ext cx="0" cy="34290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9609" name="Line 48">
            <a:extLst>
              <a:ext uri="{FF2B5EF4-FFF2-40B4-BE49-F238E27FC236}">
                <a16:creationId xmlns:a16="http://schemas.microsoft.com/office/drawing/2014/main" id="{11854B97-2D8F-47BC-8354-9FD3354A5F24}"/>
              </a:ext>
            </a:extLst>
          </xdr:cNvPr>
          <xdr:cNvCxnSpPr>
            <a:cxnSpLocks noChangeShapeType="1"/>
          </xdr:cNvCxnSpPr>
        </xdr:nvCxnSpPr>
        <xdr:spPr bwMode="auto">
          <a:xfrm>
            <a:off x="2628464" y="2971800"/>
            <a:ext cx="0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sp macro="" textlink="">
        <xdr:nvSpPr>
          <xdr:cNvPr id="9610" name="AutoShape 49">
            <a:extLst>
              <a:ext uri="{FF2B5EF4-FFF2-40B4-BE49-F238E27FC236}">
                <a16:creationId xmlns:a16="http://schemas.microsoft.com/office/drawing/2014/main" id="{B77B186A-9F1D-474D-9CE1-D61EFD591B39}"/>
              </a:ext>
            </a:extLst>
          </xdr:cNvPr>
          <xdr:cNvSpPr>
            <a:spLocks noChangeArrowheads="1"/>
          </xdr:cNvSpPr>
        </xdr:nvSpPr>
        <xdr:spPr bwMode="auto">
          <a:xfrm rot="-5400000">
            <a:off x="2285555" y="1714368"/>
            <a:ext cx="114300" cy="114564"/>
          </a:xfrm>
          <a:prstGeom prst="flowChartDelay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9611" name="Rectangle 25">
            <a:extLst>
              <a:ext uri="{FF2B5EF4-FFF2-40B4-BE49-F238E27FC236}">
                <a16:creationId xmlns:a16="http://schemas.microsoft.com/office/drawing/2014/main" id="{9D1D5EA0-9792-4084-903E-19A4B6FC7D03}"/>
              </a:ext>
            </a:extLst>
          </xdr:cNvPr>
          <xdr:cNvSpPr>
            <a:spLocks noChangeArrowheads="1"/>
          </xdr:cNvSpPr>
        </xdr:nvSpPr>
        <xdr:spPr bwMode="auto">
          <a:xfrm>
            <a:off x="2285423" y="1828800"/>
            <a:ext cx="114564" cy="571500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cxnSp macro="">
        <xdr:nvCxnSpPr>
          <xdr:cNvPr id="9612" name="Line 51">
            <a:extLst>
              <a:ext uri="{FF2B5EF4-FFF2-40B4-BE49-F238E27FC236}">
                <a16:creationId xmlns:a16="http://schemas.microsoft.com/office/drawing/2014/main" id="{3E746E83-94B3-429A-B010-0ADCB3EB57DB}"/>
              </a:ext>
            </a:extLst>
          </xdr:cNvPr>
          <xdr:cNvCxnSpPr>
            <a:cxnSpLocks noChangeShapeType="1"/>
          </xdr:cNvCxnSpPr>
        </xdr:nvCxnSpPr>
        <xdr:spPr bwMode="auto">
          <a:xfrm>
            <a:off x="2171510" y="3086100"/>
            <a:ext cx="343041" cy="635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sp macro="" textlink="">
        <xdr:nvSpPr>
          <xdr:cNvPr id="9613" name="Rectangle 27" descr="Light downward diagonal">
            <a:extLst>
              <a:ext uri="{FF2B5EF4-FFF2-40B4-BE49-F238E27FC236}">
                <a16:creationId xmlns:a16="http://schemas.microsoft.com/office/drawing/2014/main" id="{E94A672F-6FB1-462D-8019-30AA343F6E15}"/>
              </a:ext>
            </a:extLst>
          </xdr:cNvPr>
          <xdr:cNvSpPr>
            <a:spLocks noChangeArrowheads="1"/>
          </xdr:cNvSpPr>
        </xdr:nvSpPr>
        <xdr:spPr bwMode="auto">
          <a:xfrm>
            <a:off x="2056946" y="3086100"/>
            <a:ext cx="571518" cy="114300"/>
          </a:xfrm>
          <a:prstGeom prst="rect">
            <a:avLst/>
          </a:prstGeom>
          <a:pattFill prst="ltDnDiag">
            <a:fgClr>
              <a:srgbClr val="000000"/>
            </a:fgClr>
            <a:bgClr>
              <a:srgbClr val="FFFFFF"/>
            </a:bgClr>
          </a:patt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9614" name="Rectangle 28">
            <a:extLst>
              <a:ext uri="{FF2B5EF4-FFF2-40B4-BE49-F238E27FC236}">
                <a16:creationId xmlns:a16="http://schemas.microsoft.com/office/drawing/2014/main" id="{F294D9AB-A90A-4C14-AB40-C981D67CEE4B}"/>
              </a:ext>
            </a:extLst>
          </xdr:cNvPr>
          <xdr:cNvSpPr>
            <a:spLocks noChangeArrowheads="1"/>
          </xdr:cNvSpPr>
        </xdr:nvSpPr>
        <xdr:spPr bwMode="auto">
          <a:xfrm>
            <a:off x="2171510" y="2857500"/>
            <a:ext cx="343041" cy="228600"/>
          </a:xfrm>
          <a:prstGeom prst="rect">
            <a:avLst/>
          </a:prstGeom>
          <a:solidFill>
            <a:srgbClr val="C0C0C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9615" name="Rectangle 29">
            <a:extLst>
              <a:ext uri="{FF2B5EF4-FFF2-40B4-BE49-F238E27FC236}">
                <a16:creationId xmlns:a16="http://schemas.microsoft.com/office/drawing/2014/main" id="{88BE9AD3-796A-4819-8E77-8207BB5BD049}"/>
              </a:ext>
            </a:extLst>
          </xdr:cNvPr>
          <xdr:cNvSpPr>
            <a:spLocks noChangeArrowheads="1"/>
          </xdr:cNvSpPr>
        </xdr:nvSpPr>
        <xdr:spPr bwMode="auto">
          <a:xfrm>
            <a:off x="2171510" y="2743200"/>
            <a:ext cx="343041" cy="114300"/>
          </a:xfrm>
          <a:prstGeom prst="rect">
            <a:avLst/>
          </a:prstGeom>
          <a:solidFill>
            <a:srgbClr val="80808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9616" name="Rectangle 30">
            <a:extLst>
              <a:ext uri="{FF2B5EF4-FFF2-40B4-BE49-F238E27FC236}">
                <a16:creationId xmlns:a16="http://schemas.microsoft.com/office/drawing/2014/main" id="{42720C8B-D0CC-42EF-A24F-D6F3C1B8217B}"/>
              </a:ext>
            </a:extLst>
          </xdr:cNvPr>
          <xdr:cNvSpPr>
            <a:spLocks noChangeArrowheads="1"/>
          </xdr:cNvSpPr>
        </xdr:nvSpPr>
        <xdr:spPr bwMode="auto">
          <a:xfrm>
            <a:off x="2285423" y="2514600"/>
            <a:ext cx="114564" cy="228600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cxnSp macro="">
        <xdr:nvCxnSpPr>
          <xdr:cNvPr id="9617" name="Line 57">
            <a:extLst>
              <a:ext uri="{FF2B5EF4-FFF2-40B4-BE49-F238E27FC236}">
                <a16:creationId xmlns:a16="http://schemas.microsoft.com/office/drawing/2014/main" id="{553E54B5-1EC3-42AD-8322-401FCE1DB69B}"/>
              </a:ext>
            </a:extLst>
          </xdr:cNvPr>
          <xdr:cNvCxnSpPr>
            <a:cxnSpLocks noChangeShapeType="1"/>
          </xdr:cNvCxnSpPr>
        </xdr:nvCxnSpPr>
        <xdr:spPr bwMode="auto">
          <a:xfrm>
            <a:off x="2285423" y="2514600"/>
            <a:ext cx="0" cy="228600"/>
          </a:xfrm>
          <a:prstGeom prst="line">
            <a:avLst/>
          </a:prstGeom>
          <a:noFill/>
          <a:ln w="7620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9618" name="Line 58">
            <a:extLst>
              <a:ext uri="{FF2B5EF4-FFF2-40B4-BE49-F238E27FC236}">
                <a16:creationId xmlns:a16="http://schemas.microsoft.com/office/drawing/2014/main" id="{ED991B6A-5A60-4FA3-8BE1-0A14C3EE9D1B}"/>
              </a:ext>
            </a:extLst>
          </xdr:cNvPr>
          <xdr:cNvCxnSpPr>
            <a:cxnSpLocks noChangeShapeType="1"/>
          </xdr:cNvCxnSpPr>
        </xdr:nvCxnSpPr>
        <xdr:spPr bwMode="auto">
          <a:xfrm>
            <a:off x="2399987" y="2514600"/>
            <a:ext cx="0" cy="228600"/>
          </a:xfrm>
          <a:prstGeom prst="line">
            <a:avLst/>
          </a:prstGeom>
          <a:noFill/>
          <a:ln w="7620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sp macro="" textlink="">
        <xdr:nvSpPr>
          <xdr:cNvPr id="9619" name="Rectangle 33">
            <a:extLst>
              <a:ext uri="{FF2B5EF4-FFF2-40B4-BE49-F238E27FC236}">
                <a16:creationId xmlns:a16="http://schemas.microsoft.com/office/drawing/2014/main" id="{D8A79E22-CE34-4A39-AAD7-E80B8C829D16}"/>
              </a:ext>
            </a:extLst>
          </xdr:cNvPr>
          <xdr:cNvSpPr>
            <a:spLocks noChangeArrowheads="1"/>
          </xdr:cNvSpPr>
        </xdr:nvSpPr>
        <xdr:spPr bwMode="auto">
          <a:xfrm>
            <a:off x="2285423" y="2400300"/>
            <a:ext cx="114564" cy="114300"/>
          </a:xfrm>
          <a:prstGeom prst="rect">
            <a:avLst/>
          </a:prstGeom>
          <a:solidFill>
            <a:srgbClr val="C0C0C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9620" name="Rectangle 34">
            <a:extLst>
              <a:ext uri="{FF2B5EF4-FFF2-40B4-BE49-F238E27FC236}">
                <a16:creationId xmlns:a16="http://schemas.microsoft.com/office/drawing/2014/main" id="{CE7A2665-6251-4B44-A54C-521EBE6329BC}"/>
              </a:ext>
            </a:extLst>
          </xdr:cNvPr>
          <xdr:cNvSpPr>
            <a:spLocks noChangeArrowheads="1"/>
          </xdr:cNvSpPr>
        </xdr:nvSpPr>
        <xdr:spPr bwMode="auto">
          <a:xfrm>
            <a:off x="2171510" y="2286000"/>
            <a:ext cx="343041" cy="114300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9621" name="Rectangle 35">
            <a:extLst>
              <a:ext uri="{FF2B5EF4-FFF2-40B4-BE49-F238E27FC236}">
                <a16:creationId xmlns:a16="http://schemas.microsoft.com/office/drawing/2014/main" id="{CED0907E-5964-4734-AB0E-8504FB2D74CC}"/>
              </a:ext>
            </a:extLst>
          </xdr:cNvPr>
          <xdr:cNvSpPr>
            <a:spLocks noChangeArrowheads="1"/>
          </xdr:cNvSpPr>
        </xdr:nvSpPr>
        <xdr:spPr bwMode="auto">
          <a:xfrm>
            <a:off x="2971505" y="2971800"/>
            <a:ext cx="114564" cy="228600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9622" name="Rectangle 36">
            <a:extLst>
              <a:ext uri="{FF2B5EF4-FFF2-40B4-BE49-F238E27FC236}">
                <a16:creationId xmlns:a16="http://schemas.microsoft.com/office/drawing/2014/main" id="{0FBD85EB-9AA9-4F33-AE66-AE28B477F619}"/>
              </a:ext>
            </a:extLst>
          </xdr:cNvPr>
          <xdr:cNvSpPr>
            <a:spLocks noChangeArrowheads="1"/>
          </xdr:cNvSpPr>
        </xdr:nvSpPr>
        <xdr:spPr bwMode="auto">
          <a:xfrm>
            <a:off x="3086069" y="3086100"/>
            <a:ext cx="685432" cy="114300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cxnSp macro="">
        <xdr:nvCxnSpPr>
          <xdr:cNvPr id="9623" name="Line 63">
            <a:extLst>
              <a:ext uri="{FF2B5EF4-FFF2-40B4-BE49-F238E27FC236}">
                <a16:creationId xmlns:a16="http://schemas.microsoft.com/office/drawing/2014/main" id="{320AD2CF-4904-46E6-A942-043EB149FDFA}"/>
              </a:ext>
            </a:extLst>
          </xdr:cNvPr>
          <xdr:cNvCxnSpPr>
            <a:cxnSpLocks noChangeShapeType="1"/>
          </xdr:cNvCxnSpPr>
        </xdr:nvCxnSpPr>
        <xdr:spPr bwMode="auto">
          <a:xfrm flipV="1">
            <a:off x="3086069" y="2971800"/>
            <a:ext cx="685432" cy="114300"/>
          </a:xfrm>
          <a:prstGeom prst="line">
            <a:avLst/>
          </a:prstGeom>
          <a:noFill/>
          <a:ln w="38100" cmpd="dbl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9624" name="AutoShape 65">
            <a:extLst>
              <a:ext uri="{FF2B5EF4-FFF2-40B4-BE49-F238E27FC236}">
                <a16:creationId xmlns:a16="http://schemas.microsoft.com/office/drawing/2014/main" id="{3FBBDF98-9A2B-4871-AB7E-3FE52A0006AE}"/>
              </a:ext>
            </a:extLst>
          </xdr:cNvPr>
          <xdr:cNvCxnSpPr>
            <a:cxnSpLocks noChangeShapeType="1"/>
            <a:stCxn id="9625" idx="3"/>
          </xdr:cNvCxnSpPr>
        </xdr:nvCxnSpPr>
        <xdr:spPr bwMode="auto">
          <a:xfrm>
            <a:off x="2514551" y="2686050"/>
            <a:ext cx="514887" cy="285750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sp macro="" textlink="">
        <xdr:nvSpPr>
          <xdr:cNvPr id="9625" name="Rectangle 39">
            <a:extLst>
              <a:ext uri="{FF2B5EF4-FFF2-40B4-BE49-F238E27FC236}">
                <a16:creationId xmlns:a16="http://schemas.microsoft.com/office/drawing/2014/main" id="{AD0057A0-2C4B-4F12-9713-1A263A7AA1E4}"/>
              </a:ext>
            </a:extLst>
          </xdr:cNvPr>
          <xdr:cNvSpPr>
            <a:spLocks noChangeArrowheads="1"/>
          </xdr:cNvSpPr>
        </xdr:nvSpPr>
        <xdr:spPr bwMode="auto">
          <a:xfrm>
            <a:off x="2399987" y="2628900"/>
            <a:ext cx="114564" cy="114300"/>
          </a:xfrm>
          <a:prstGeom prst="rect">
            <a:avLst/>
          </a:prstGeom>
          <a:solidFill>
            <a:srgbClr val="333333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cxnSp macro="">
        <xdr:nvCxnSpPr>
          <xdr:cNvPr id="9626" name="Line 27">
            <a:extLst>
              <a:ext uri="{FF2B5EF4-FFF2-40B4-BE49-F238E27FC236}">
                <a16:creationId xmlns:a16="http://schemas.microsoft.com/office/drawing/2014/main" id="{DAFA99A8-2835-4A91-A3F1-214ABF5D31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0" y="1600200"/>
            <a:ext cx="2514551" cy="635"/>
          </a:xfrm>
          <a:prstGeom prst="line">
            <a:avLst/>
          </a:prstGeom>
          <a:noFill/>
          <a:ln w="9525">
            <a:solidFill>
              <a:srgbClr val="333333"/>
            </a:solidFill>
            <a:prstDash val="lgDash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sp macro="" textlink="">
        <xdr:nvSpPr>
          <xdr:cNvPr id="9627" name="Oval 41">
            <a:extLst>
              <a:ext uri="{FF2B5EF4-FFF2-40B4-BE49-F238E27FC236}">
                <a16:creationId xmlns:a16="http://schemas.microsoft.com/office/drawing/2014/main" id="{94D188F8-F39E-4A63-B383-C33D8DB6ECE9}"/>
              </a:ext>
            </a:extLst>
          </xdr:cNvPr>
          <xdr:cNvSpPr>
            <a:spLocks noChangeArrowheads="1"/>
          </xdr:cNvSpPr>
        </xdr:nvSpPr>
        <xdr:spPr bwMode="auto">
          <a:xfrm>
            <a:off x="456954" y="1028700"/>
            <a:ext cx="114564" cy="114300"/>
          </a:xfrm>
          <a:prstGeom prst="ellipse">
            <a:avLst/>
          </a:prstGeom>
          <a:solidFill>
            <a:srgbClr val="FFFFFF"/>
          </a:solidFill>
          <a:ln w="38100" cmpd="dbl">
            <a:solidFill>
              <a:srgbClr val="000000"/>
            </a:solidFill>
            <a:round/>
            <a:headEnd/>
            <a:tailEnd/>
          </a:ln>
        </xdr:spPr>
      </xdr:sp>
      <xdr:cxnSp macro="">
        <xdr:nvCxnSpPr>
          <xdr:cNvPr id="9628" name="Line 71">
            <a:extLst>
              <a:ext uri="{FF2B5EF4-FFF2-40B4-BE49-F238E27FC236}">
                <a16:creationId xmlns:a16="http://schemas.microsoft.com/office/drawing/2014/main" id="{9623C647-18FF-4688-8475-3A4FBF232888}"/>
              </a:ext>
            </a:extLst>
          </xdr:cNvPr>
          <xdr:cNvCxnSpPr>
            <a:cxnSpLocks noChangeShapeType="1"/>
          </xdr:cNvCxnSpPr>
        </xdr:nvCxnSpPr>
        <xdr:spPr bwMode="auto">
          <a:xfrm flipH="1">
            <a:off x="456955" y="914400"/>
            <a:ext cx="343041" cy="11430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9629" name="Line 72">
            <a:extLst>
              <a:ext uri="{FF2B5EF4-FFF2-40B4-BE49-F238E27FC236}">
                <a16:creationId xmlns:a16="http://schemas.microsoft.com/office/drawing/2014/main" id="{E82042B4-12D0-4735-A7F7-EF3D5A3F9070}"/>
              </a:ext>
            </a:extLst>
          </xdr:cNvPr>
          <xdr:cNvCxnSpPr>
            <a:cxnSpLocks noChangeShapeType="1"/>
          </xdr:cNvCxnSpPr>
        </xdr:nvCxnSpPr>
        <xdr:spPr bwMode="auto">
          <a:xfrm flipH="1">
            <a:off x="456955" y="1028700"/>
            <a:ext cx="651" cy="45720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sp macro="" textlink="">
        <xdr:nvSpPr>
          <xdr:cNvPr id="9630" name="Freeform 44">
            <a:extLst>
              <a:ext uri="{FF2B5EF4-FFF2-40B4-BE49-F238E27FC236}">
                <a16:creationId xmlns:a16="http://schemas.microsoft.com/office/drawing/2014/main" id="{A2C98722-ECD4-4F5D-AFAC-83F9AB19A41C}"/>
              </a:ext>
            </a:extLst>
          </xdr:cNvPr>
          <xdr:cNvSpPr>
            <a:spLocks/>
          </xdr:cNvSpPr>
        </xdr:nvSpPr>
        <xdr:spPr bwMode="auto">
          <a:xfrm>
            <a:off x="518793" y="1154430"/>
            <a:ext cx="76159" cy="14605"/>
          </a:xfrm>
          <a:custGeom>
            <a:avLst/>
            <a:gdLst>
              <a:gd name="T0" fmla="*/ 0 w 120"/>
              <a:gd name="T1" fmla="*/ 0 h 23"/>
              <a:gd name="T2" fmla="*/ 2147483646 w 120"/>
              <a:gd name="T3" fmla="*/ 2147483646 h 23"/>
              <a:gd name="T4" fmla="*/ 0 60000 65536"/>
              <a:gd name="T5" fmla="*/ 0 60000 65536"/>
            </a:gdLst>
            <a:ahLst/>
            <a:cxnLst>
              <a:cxn ang="T4">
                <a:pos x="T0" y="T1"/>
              </a:cxn>
              <a:cxn ang="T5">
                <a:pos x="T2" y="T3"/>
              </a:cxn>
            </a:cxnLst>
            <a:rect l="0" t="0" r="r" b="b"/>
            <a:pathLst>
              <a:path w="120" h="23">
                <a:moveTo>
                  <a:pt x="0" y="0"/>
                </a:moveTo>
                <a:cubicBezTo>
                  <a:pt x="69" y="23"/>
                  <a:pt x="29" y="15"/>
                  <a:pt x="120" y="15"/>
                </a:cubicBezTo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cxnSp macro="">
        <xdr:nvCxnSpPr>
          <xdr:cNvPr id="9631" name="Line 74">
            <a:extLst>
              <a:ext uri="{FF2B5EF4-FFF2-40B4-BE49-F238E27FC236}">
                <a16:creationId xmlns:a16="http://schemas.microsoft.com/office/drawing/2014/main" id="{614D5636-B7C3-4592-AC09-EC7D895B3F11}"/>
              </a:ext>
            </a:extLst>
          </xdr:cNvPr>
          <xdr:cNvCxnSpPr>
            <a:cxnSpLocks noChangeShapeType="1"/>
          </xdr:cNvCxnSpPr>
        </xdr:nvCxnSpPr>
        <xdr:spPr bwMode="auto">
          <a:xfrm>
            <a:off x="1943032" y="800100"/>
            <a:ext cx="342390" cy="1028700"/>
          </a:xfrm>
          <a:prstGeom prst="line">
            <a:avLst/>
          </a:prstGeom>
          <a:noFill/>
          <a:ln w="9525">
            <a:solidFill>
              <a:srgbClr val="000000"/>
            </a:solidFill>
            <a:prstDash val="dash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9632" name="Line 76">
            <a:extLst>
              <a:ext uri="{FF2B5EF4-FFF2-40B4-BE49-F238E27FC236}">
                <a16:creationId xmlns:a16="http://schemas.microsoft.com/office/drawing/2014/main" id="{00A7E707-E246-4A16-8092-2BF9A194B97F}"/>
              </a:ext>
            </a:extLst>
          </xdr:cNvPr>
          <xdr:cNvCxnSpPr>
            <a:cxnSpLocks noChangeShapeType="1"/>
          </xdr:cNvCxnSpPr>
        </xdr:nvCxnSpPr>
        <xdr:spPr bwMode="auto">
          <a:xfrm>
            <a:off x="1828468" y="800100"/>
            <a:ext cx="0" cy="914400"/>
          </a:xfrm>
          <a:prstGeom prst="line">
            <a:avLst/>
          </a:prstGeom>
          <a:noFill/>
          <a:ln w="9525">
            <a:solidFill>
              <a:srgbClr val="000000"/>
            </a:solidFill>
            <a:prstDash val="dash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9633" name="Line 77">
            <a:extLst>
              <a:ext uri="{FF2B5EF4-FFF2-40B4-BE49-F238E27FC236}">
                <a16:creationId xmlns:a16="http://schemas.microsoft.com/office/drawing/2014/main" id="{C768AE8E-F382-4BB7-B09C-BEA6F2A179BA}"/>
              </a:ext>
            </a:extLst>
          </xdr:cNvPr>
          <xdr:cNvCxnSpPr>
            <a:cxnSpLocks noChangeShapeType="1"/>
          </xdr:cNvCxnSpPr>
        </xdr:nvCxnSpPr>
        <xdr:spPr bwMode="auto">
          <a:xfrm flipH="1">
            <a:off x="1485427" y="1828800"/>
            <a:ext cx="799996" cy="457200"/>
          </a:xfrm>
          <a:prstGeom prst="line">
            <a:avLst/>
          </a:prstGeom>
          <a:noFill/>
          <a:ln w="9525">
            <a:solidFill>
              <a:srgbClr val="000000"/>
            </a:solidFill>
            <a:prstDash val="dash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9634" name="Line 78">
            <a:extLst>
              <a:ext uri="{FF2B5EF4-FFF2-40B4-BE49-F238E27FC236}">
                <a16:creationId xmlns:a16="http://schemas.microsoft.com/office/drawing/2014/main" id="{016CABD2-0FD8-472C-9FB9-03DDDD2A4363}"/>
              </a:ext>
            </a:extLst>
          </xdr:cNvPr>
          <xdr:cNvCxnSpPr>
            <a:cxnSpLocks noChangeShapeType="1"/>
          </xdr:cNvCxnSpPr>
        </xdr:nvCxnSpPr>
        <xdr:spPr bwMode="auto">
          <a:xfrm flipH="1">
            <a:off x="1371515" y="2286000"/>
            <a:ext cx="113913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dash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sp macro="" textlink="">
        <xdr:nvSpPr>
          <xdr:cNvPr id="9635" name="AutoShape 79">
            <a:extLst>
              <a:ext uri="{FF2B5EF4-FFF2-40B4-BE49-F238E27FC236}">
                <a16:creationId xmlns:a16="http://schemas.microsoft.com/office/drawing/2014/main" id="{1B03E1D2-04B2-469B-91ED-06CC478ADEF9}"/>
              </a:ext>
            </a:extLst>
          </xdr:cNvPr>
          <xdr:cNvSpPr>
            <a:spLocks noChangeArrowheads="1"/>
          </xdr:cNvSpPr>
        </xdr:nvSpPr>
        <xdr:spPr bwMode="auto">
          <a:xfrm rot="-5400000">
            <a:off x="1771450" y="628518"/>
            <a:ext cx="228600" cy="114564"/>
          </a:xfrm>
          <a:prstGeom prst="flowChartDelay">
            <a:avLst/>
          </a:prstGeom>
          <a:solidFill>
            <a:srgbClr val="FFFFFF"/>
          </a:solidFill>
          <a:ln w="9525">
            <a:solidFill>
              <a:srgbClr val="000000"/>
            </a:solidFill>
            <a:prstDash val="dash"/>
            <a:miter lim="800000"/>
            <a:headEnd/>
            <a:tailEnd/>
          </a:ln>
        </xdr:spPr>
      </xdr:sp>
      <xdr:cxnSp macro="">
        <xdr:nvCxnSpPr>
          <xdr:cNvPr id="9636" name="Line 80">
            <a:extLst>
              <a:ext uri="{FF2B5EF4-FFF2-40B4-BE49-F238E27FC236}">
                <a16:creationId xmlns:a16="http://schemas.microsoft.com/office/drawing/2014/main" id="{3F9DFAC8-945A-4D0E-9671-844F3C3E55F1}"/>
              </a:ext>
            </a:extLst>
          </xdr:cNvPr>
          <xdr:cNvCxnSpPr>
            <a:cxnSpLocks noChangeShapeType="1"/>
          </xdr:cNvCxnSpPr>
        </xdr:nvCxnSpPr>
        <xdr:spPr bwMode="auto">
          <a:xfrm>
            <a:off x="799996" y="914400"/>
            <a:ext cx="0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9637" name="Line 81">
            <a:extLst>
              <a:ext uri="{FF2B5EF4-FFF2-40B4-BE49-F238E27FC236}">
                <a16:creationId xmlns:a16="http://schemas.microsoft.com/office/drawing/2014/main" id="{261E5F43-6B26-43B2-AA0E-5D1BAA0FFFBC}"/>
              </a:ext>
            </a:extLst>
          </xdr:cNvPr>
          <xdr:cNvCxnSpPr>
            <a:cxnSpLocks noChangeShapeType="1"/>
          </xdr:cNvCxnSpPr>
        </xdr:nvCxnSpPr>
        <xdr:spPr bwMode="auto">
          <a:xfrm>
            <a:off x="799996" y="914400"/>
            <a:ext cx="114564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9638" name="Line 82">
            <a:extLst>
              <a:ext uri="{FF2B5EF4-FFF2-40B4-BE49-F238E27FC236}">
                <a16:creationId xmlns:a16="http://schemas.microsoft.com/office/drawing/2014/main" id="{AA2A0C78-57E5-4868-87C4-5075B2187D96}"/>
              </a:ext>
            </a:extLst>
          </xdr:cNvPr>
          <xdr:cNvCxnSpPr>
            <a:cxnSpLocks noChangeShapeType="1"/>
          </xdr:cNvCxnSpPr>
        </xdr:nvCxnSpPr>
        <xdr:spPr bwMode="auto">
          <a:xfrm flipV="1">
            <a:off x="2337361" y="252383"/>
            <a:ext cx="0" cy="148590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9639" name="Line 83">
            <a:extLst>
              <a:ext uri="{FF2B5EF4-FFF2-40B4-BE49-F238E27FC236}">
                <a16:creationId xmlns:a16="http://schemas.microsoft.com/office/drawing/2014/main" id="{4614A3D1-B852-4F60-8247-3050CC543171}"/>
              </a:ext>
            </a:extLst>
          </xdr:cNvPr>
          <xdr:cNvCxnSpPr>
            <a:cxnSpLocks noChangeShapeType="1"/>
          </xdr:cNvCxnSpPr>
        </xdr:nvCxnSpPr>
        <xdr:spPr bwMode="auto">
          <a:xfrm>
            <a:off x="1148406" y="344848"/>
            <a:ext cx="1200344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 type="arrow" w="med" len="med"/>
            <a:tailEnd type="arrow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sp macro="" textlink="">
        <xdr:nvSpPr>
          <xdr:cNvPr id="55" name="Text Box 84">
            <a:extLst>
              <a:ext uri="{FF2B5EF4-FFF2-40B4-BE49-F238E27FC236}">
                <a16:creationId xmlns:a16="http://schemas.microsoft.com/office/drawing/2014/main" id="{4FC335A2-4D68-4712-8D37-0C46ABD16E77}"/>
              </a:ext>
            </a:extLst>
          </xdr:cNvPr>
          <xdr:cNvSpPr txBox="1">
            <a:spLocks noChangeArrowheads="1"/>
          </xdr:cNvSpPr>
        </xdr:nvSpPr>
        <xdr:spPr bwMode="auto">
          <a:xfrm>
            <a:off x="1376339" y="110798"/>
            <a:ext cx="692609" cy="3416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>
              <a:spcAft>
                <a:spcPts val="0"/>
              </a:spcAft>
            </a:pPr>
            <a:r>
              <a:rPr lang="en-US" sz="900">
                <a:effectLst/>
                <a:latin typeface="Times New Roman" panose="02020603050405020304" pitchFamily="18" charset="0"/>
                <a:ea typeface="Batang" panose="02030600000101010101" pitchFamily="18" charset="-127"/>
              </a:rPr>
              <a:t>  </a:t>
            </a:r>
            <a:r>
              <a:rPr lang="en-US" sz="900" b="1">
                <a:effectLst/>
                <a:latin typeface="Arial" panose="020B0604020202020204" pitchFamily="34" charset="0"/>
                <a:ea typeface="Batang" panose="02030600000101010101" pitchFamily="18" charset="-127"/>
                <a:cs typeface="Arial" panose="020B0604020202020204" pitchFamily="34" charset="0"/>
              </a:rPr>
              <a:t>L</a:t>
            </a:r>
            <a:endParaRPr lang="en-SG" sz="900" b="1">
              <a:effectLst/>
              <a:latin typeface="Arial" panose="020B0604020202020204" pitchFamily="34" charset="0"/>
              <a:ea typeface="Batang" panose="02030600000101010101" pitchFamily="18" charset="-127"/>
              <a:cs typeface="Arial" panose="020B0604020202020204" pitchFamily="34" charset="0"/>
            </a:endParaRPr>
          </a:p>
        </xdr:txBody>
      </xdr:sp>
      <xdr:cxnSp macro="">
        <xdr:nvCxnSpPr>
          <xdr:cNvPr id="9641" name="Line 85">
            <a:extLst>
              <a:ext uri="{FF2B5EF4-FFF2-40B4-BE49-F238E27FC236}">
                <a16:creationId xmlns:a16="http://schemas.microsoft.com/office/drawing/2014/main" id="{506E2003-C7CF-440A-9051-10C0D9FFA627}"/>
              </a:ext>
            </a:extLst>
          </xdr:cNvPr>
          <xdr:cNvCxnSpPr>
            <a:cxnSpLocks noChangeShapeType="1"/>
          </xdr:cNvCxnSpPr>
        </xdr:nvCxnSpPr>
        <xdr:spPr bwMode="auto">
          <a:xfrm flipV="1">
            <a:off x="914560" y="1371600"/>
            <a:ext cx="456954" cy="45720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 type="arrow" w="med" len="med"/>
            <a:tailEnd type="arrow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9642" name="Line 86">
            <a:extLst>
              <a:ext uri="{FF2B5EF4-FFF2-40B4-BE49-F238E27FC236}">
                <a16:creationId xmlns:a16="http://schemas.microsoft.com/office/drawing/2014/main" id="{C9D76E23-5E73-48CE-8D11-428D7FAA85E1}"/>
              </a:ext>
            </a:extLst>
          </xdr:cNvPr>
          <xdr:cNvCxnSpPr>
            <a:cxnSpLocks noChangeShapeType="1"/>
          </xdr:cNvCxnSpPr>
        </xdr:nvCxnSpPr>
        <xdr:spPr bwMode="auto">
          <a:xfrm flipH="1">
            <a:off x="1371515" y="1371600"/>
            <a:ext cx="343041" cy="635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sp macro="" textlink="">
        <xdr:nvSpPr>
          <xdr:cNvPr id="58" name="Text Box 87">
            <a:extLst>
              <a:ext uri="{FF2B5EF4-FFF2-40B4-BE49-F238E27FC236}">
                <a16:creationId xmlns:a16="http://schemas.microsoft.com/office/drawing/2014/main" id="{B71FA267-EB46-4522-9050-3EAB2E727B3A}"/>
              </a:ext>
            </a:extLst>
          </xdr:cNvPr>
          <xdr:cNvSpPr txBox="1">
            <a:spLocks noChangeArrowheads="1"/>
          </xdr:cNvSpPr>
        </xdr:nvSpPr>
        <xdr:spPr bwMode="auto">
          <a:xfrm>
            <a:off x="1260904" y="1144910"/>
            <a:ext cx="559415" cy="23082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>
              <a:spcAft>
                <a:spcPts val="0"/>
              </a:spcAft>
            </a:pPr>
            <a:r>
              <a:rPr lang="en-US" sz="900">
                <a:effectLst/>
                <a:latin typeface="Times New Roman" panose="02020603050405020304" pitchFamily="18" charset="0"/>
                <a:ea typeface="Batang" panose="02030600000101010101" pitchFamily="18" charset="-127"/>
              </a:rPr>
              <a:t> PCD</a:t>
            </a:r>
            <a:endParaRPr lang="en-SG" sz="900">
              <a:effectLst/>
              <a:latin typeface="Times New Roman" panose="02020603050405020304" pitchFamily="18" charset="0"/>
              <a:ea typeface="Batang" panose="02030600000101010101" pitchFamily="18" charset="-127"/>
            </a:endParaRPr>
          </a:p>
        </xdr:txBody>
      </xdr:sp>
      <xdr:cxnSp macro="">
        <xdr:nvCxnSpPr>
          <xdr:cNvPr id="9644" name="Line 89">
            <a:extLst>
              <a:ext uri="{FF2B5EF4-FFF2-40B4-BE49-F238E27FC236}">
                <a16:creationId xmlns:a16="http://schemas.microsoft.com/office/drawing/2014/main" id="{F26E0938-36BE-4DFA-9B77-311EAE37736D}"/>
              </a:ext>
            </a:extLst>
          </xdr:cNvPr>
          <xdr:cNvCxnSpPr>
            <a:cxnSpLocks noChangeShapeType="1"/>
          </xdr:cNvCxnSpPr>
        </xdr:nvCxnSpPr>
        <xdr:spPr bwMode="auto">
          <a:xfrm flipH="1">
            <a:off x="2056946" y="3086100"/>
            <a:ext cx="571518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9645" name="Line 96">
            <a:extLst>
              <a:ext uri="{FF2B5EF4-FFF2-40B4-BE49-F238E27FC236}">
                <a16:creationId xmlns:a16="http://schemas.microsoft.com/office/drawing/2014/main" id="{73DCED71-DFE0-4A1A-96D2-120FD335120A}"/>
              </a:ext>
            </a:extLst>
          </xdr:cNvPr>
          <xdr:cNvCxnSpPr>
            <a:cxnSpLocks noChangeShapeType="1"/>
          </xdr:cNvCxnSpPr>
        </xdr:nvCxnSpPr>
        <xdr:spPr bwMode="auto">
          <a:xfrm flipH="1">
            <a:off x="731356" y="1129812"/>
            <a:ext cx="456954" cy="0"/>
          </a:xfrm>
          <a:prstGeom prst="line">
            <a:avLst/>
          </a:prstGeom>
          <a:noFill/>
          <a:ln w="38100">
            <a:solidFill>
              <a:srgbClr val="000000"/>
            </a:solidFill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9646" name="Line 97">
            <a:extLst>
              <a:ext uri="{FF2B5EF4-FFF2-40B4-BE49-F238E27FC236}">
                <a16:creationId xmlns:a16="http://schemas.microsoft.com/office/drawing/2014/main" id="{8E4E906D-0D4F-491F-A4E7-052CECC8C910}"/>
              </a:ext>
            </a:extLst>
          </xdr:cNvPr>
          <xdr:cNvCxnSpPr>
            <a:cxnSpLocks noChangeShapeType="1"/>
          </xdr:cNvCxnSpPr>
        </xdr:nvCxnSpPr>
        <xdr:spPr bwMode="auto">
          <a:xfrm flipH="1">
            <a:off x="172041" y="1127784"/>
            <a:ext cx="606674" cy="19613"/>
          </a:xfrm>
          <a:prstGeom prst="line">
            <a:avLst/>
          </a:prstGeom>
          <a:noFill/>
          <a:ln w="3810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4</xdr:col>
      <xdr:colOff>406400</xdr:colOff>
      <xdr:row>10</xdr:row>
      <xdr:rowOff>63500</xdr:rowOff>
    </xdr:from>
    <xdr:to>
      <xdr:col>4</xdr:col>
      <xdr:colOff>410650</xdr:colOff>
      <xdr:row>12</xdr:row>
      <xdr:rowOff>38100</xdr:rowOff>
    </xdr:to>
    <xdr:cxnSp macro="">
      <xdr:nvCxnSpPr>
        <xdr:cNvPr id="6" name="Straight Arrow Connector 5">
          <a:extLst>
            <a:ext uri="{FF2B5EF4-FFF2-40B4-BE49-F238E27FC236}">
              <a16:creationId xmlns:a16="http://schemas.microsoft.com/office/drawing/2014/main" id="{ADA0FDB7-6DB2-4231-B89F-D16F75B81C2D}"/>
            </a:ext>
          </a:extLst>
        </xdr:cNvPr>
        <xdr:cNvCxnSpPr/>
      </xdr:nvCxnSpPr>
      <xdr:spPr>
        <a:xfrm flipV="1">
          <a:off x="2965450" y="2463800"/>
          <a:ext cx="4250" cy="37465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171451</xdr:colOff>
      <xdr:row>10</xdr:row>
      <xdr:rowOff>123825</xdr:rowOff>
    </xdr:from>
    <xdr:to>
      <xdr:col>2</xdr:col>
      <xdr:colOff>180975</xdr:colOff>
      <xdr:row>13</xdr:row>
      <xdr:rowOff>19050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2BC68D7C-A0BC-451D-B004-B9FBEEB43388}"/>
            </a:ext>
          </a:extLst>
        </xdr:cNvPr>
        <xdr:cNvCxnSpPr/>
      </xdr:nvCxnSpPr>
      <xdr:spPr>
        <a:xfrm flipH="1">
          <a:off x="1266826" y="2943225"/>
          <a:ext cx="9524" cy="466725"/>
        </a:xfrm>
        <a:prstGeom prst="straightConnector1">
          <a:avLst/>
        </a:prstGeom>
        <a:ln>
          <a:solidFill>
            <a:schemeClr val="tx1"/>
          </a:solidFill>
          <a:headEnd type="triangl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0</xdr:row>
      <xdr:rowOff>397347</xdr:rowOff>
    </xdr:from>
    <xdr:to>
      <xdr:col>1</xdr:col>
      <xdr:colOff>910094</xdr:colOff>
      <xdr:row>0</xdr:row>
      <xdr:rowOff>676275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E64CB33-65F3-3052-9896-FF9C131B9B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397347"/>
          <a:ext cx="1367294" cy="27892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609600</xdr:colOff>
      <xdr:row>4</xdr:row>
      <xdr:rowOff>95251</xdr:rowOff>
    </xdr:from>
    <xdr:to>
      <xdr:col>11</xdr:col>
      <xdr:colOff>9525</xdr:colOff>
      <xdr:row>21</xdr:row>
      <xdr:rowOff>38101</xdr:rowOff>
    </xdr:to>
    <xdr:grpSp>
      <xdr:nvGrpSpPr>
        <xdr:cNvPr id="65" name="Canvas 3">
          <a:extLst>
            <a:ext uri="{FF2B5EF4-FFF2-40B4-BE49-F238E27FC236}">
              <a16:creationId xmlns:a16="http://schemas.microsoft.com/office/drawing/2014/main" id="{1D26D30A-373C-483E-A54B-C00363283C52}"/>
            </a:ext>
          </a:extLst>
        </xdr:cNvPr>
        <xdr:cNvGrpSpPr>
          <a:grpSpLocks/>
        </xdr:cNvGrpSpPr>
      </xdr:nvGrpSpPr>
      <xdr:grpSpPr bwMode="auto">
        <a:xfrm>
          <a:off x="1066800" y="1828801"/>
          <a:ext cx="6543675" cy="3238500"/>
          <a:chOff x="0" y="0"/>
          <a:chExt cx="5967095" cy="3314700"/>
        </a:xfrm>
      </xdr:grpSpPr>
      <xdr:sp macro="" textlink="">
        <xdr:nvSpPr>
          <xdr:cNvPr id="66" name="Rectangle 3">
            <a:extLst>
              <a:ext uri="{FF2B5EF4-FFF2-40B4-BE49-F238E27FC236}">
                <a16:creationId xmlns:a16="http://schemas.microsoft.com/office/drawing/2014/main" id="{75E361AA-1A67-4ADB-980B-38F16EFBA505}"/>
              </a:ext>
            </a:extLst>
          </xdr:cNvPr>
          <xdr:cNvSpPr>
            <a:spLocks noChangeArrowheads="1"/>
          </xdr:cNvSpPr>
        </xdr:nvSpPr>
        <xdr:spPr bwMode="auto">
          <a:xfrm>
            <a:off x="0" y="0"/>
            <a:ext cx="5967095" cy="33147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67" name="Oval 4">
            <a:extLst>
              <a:ext uri="{FF2B5EF4-FFF2-40B4-BE49-F238E27FC236}">
                <a16:creationId xmlns:a16="http://schemas.microsoft.com/office/drawing/2014/main" id="{6E2833E7-1F51-46B8-906F-3E5BF6FEC43F}"/>
              </a:ext>
            </a:extLst>
          </xdr:cNvPr>
          <xdr:cNvSpPr>
            <a:spLocks noChangeArrowheads="1"/>
          </xdr:cNvSpPr>
        </xdr:nvSpPr>
        <xdr:spPr bwMode="auto">
          <a:xfrm>
            <a:off x="83369" y="470727"/>
            <a:ext cx="2138388" cy="2137883"/>
          </a:xfrm>
          <a:prstGeom prst="ellipse">
            <a:avLst/>
          </a:prstGeom>
          <a:solidFill>
            <a:srgbClr val="FFFFFF"/>
          </a:solidFill>
          <a:ln w="9525">
            <a:solidFill>
              <a:srgbClr val="000000"/>
            </a:solidFill>
            <a:round/>
            <a:headEnd/>
            <a:tailEnd/>
          </a:ln>
        </xdr:spPr>
        <xdr:txBody>
          <a:bodyPr/>
          <a:lstStyle/>
          <a:p>
            <a:endParaRPr lang="en-SG" sz="900"/>
          </a:p>
        </xdr:txBody>
      </xdr:sp>
      <xdr:sp macro="" textlink="">
        <xdr:nvSpPr>
          <xdr:cNvPr id="68" name="Oval 5">
            <a:extLst>
              <a:ext uri="{FF2B5EF4-FFF2-40B4-BE49-F238E27FC236}">
                <a16:creationId xmlns:a16="http://schemas.microsoft.com/office/drawing/2014/main" id="{CAC281D5-5CAB-4D85-BBB2-B8D2F1A3FA0A}"/>
              </a:ext>
            </a:extLst>
          </xdr:cNvPr>
          <xdr:cNvSpPr>
            <a:spLocks noChangeArrowheads="1"/>
          </xdr:cNvSpPr>
        </xdr:nvSpPr>
        <xdr:spPr bwMode="auto">
          <a:xfrm>
            <a:off x="456954" y="914400"/>
            <a:ext cx="1371514" cy="1371600"/>
          </a:xfrm>
          <a:prstGeom prst="ellipse">
            <a:avLst/>
          </a:prstGeom>
          <a:noFill/>
          <a:ln w="38100" cmpd="dbl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69" name="AutoShape 24">
            <a:extLst>
              <a:ext uri="{FF2B5EF4-FFF2-40B4-BE49-F238E27FC236}">
                <a16:creationId xmlns:a16="http://schemas.microsoft.com/office/drawing/2014/main" id="{0E8A97A3-61B2-45E4-9770-7EE1157C99BC}"/>
              </a:ext>
            </a:extLst>
          </xdr:cNvPr>
          <xdr:cNvSpPr>
            <a:spLocks/>
          </xdr:cNvSpPr>
        </xdr:nvSpPr>
        <xdr:spPr bwMode="auto">
          <a:xfrm>
            <a:off x="2514551" y="342900"/>
            <a:ext cx="228477" cy="685800"/>
          </a:xfrm>
          <a:prstGeom prst="leftBracket">
            <a:avLst>
              <a:gd name="adj" fmla="val 25639"/>
            </a:avLst>
          </a:prstGeom>
          <a:noFill/>
          <a:ln w="571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cxnSp macro="">
        <xdr:nvCxnSpPr>
          <xdr:cNvPr id="70" name="Line 26">
            <a:extLst>
              <a:ext uri="{FF2B5EF4-FFF2-40B4-BE49-F238E27FC236}">
                <a16:creationId xmlns:a16="http://schemas.microsoft.com/office/drawing/2014/main" id="{6D58C76B-DC0B-4FCF-BA9D-76BC6730216B}"/>
              </a:ext>
            </a:extLst>
          </xdr:cNvPr>
          <xdr:cNvCxnSpPr>
            <a:cxnSpLocks noChangeShapeType="1"/>
          </xdr:cNvCxnSpPr>
        </xdr:nvCxnSpPr>
        <xdr:spPr bwMode="auto">
          <a:xfrm>
            <a:off x="1143037" y="228600"/>
            <a:ext cx="0" cy="2743200"/>
          </a:xfrm>
          <a:prstGeom prst="line">
            <a:avLst/>
          </a:prstGeom>
          <a:noFill/>
          <a:ln w="9525">
            <a:solidFill>
              <a:srgbClr val="000000"/>
            </a:solidFill>
            <a:prstDash val="lgDash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sp macro="" textlink="">
        <xdr:nvSpPr>
          <xdr:cNvPr id="71" name="Oval 8">
            <a:extLst>
              <a:ext uri="{FF2B5EF4-FFF2-40B4-BE49-F238E27FC236}">
                <a16:creationId xmlns:a16="http://schemas.microsoft.com/office/drawing/2014/main" id="{B452793B-3E37-44E2-BBA9-39EB819CCFC7}"/>
              </a:ext>
            </a:extLst>
          </xdr:cNvPr>
          <xdr:cNvSpPr>
            <a:spLocks noChangeArrowheads="1"/>
          </xdr:cNvSpPr>
        </xdr:nvSpPr>
        <xdr:spPr bwMode="auto">
          <a:xfrm>
            <a:off x="799996" y="1257300"/>
            <a:ext cx="686082" cy="685800"/>
          </a:xfrm>
          <a:prstGeom prst="ellipse">
            <a:avLst/>
          </a:prstGeom>
          <a:noFill/>
          <a:ln w="9525">
            <a:solidFill>
              <a:srgbClr val="000000"/>
            </a:solidFill>
            <a:prstDash val="dash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72" name="Rectangle 9">
            <a:extLst>
              <a:ext uri="{FF2B5EF4-FFF2-40B4-BE49-F238E27FC236}">
                <a16:creationId xmlns:a16="http://schemas.microsoft.com/office/drawing/2014/main" id="{8A97CB80-5B18-4735-A12A-A6E66B9A97F8}"/>
              </a:ext>
            </a:extLst>
          </xdr:cNvPr>
          <xdr:cNvSpPr>
            <a:spLocks noChangeArrowheads="1"/>
          </xdr:cNvSpPr>
        </xdr:nvSpPr>
        <xdr:spPr bwMode="auto">
          <a:xfrm>
            <a:off x="685432" y="685800"/>
            <a:ext cx="1829770" cy="82550"/>
          </a:xfrm>
          <a:prstGeom prst="rect">
            <a:avLst/>
          </a:prstGeom>
          <a:solidFill>
            <a:srgbClr val="C0C0C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73" name="AutoShape 33">
            <a:extLst>
              <a:ext uri="{FF2B5EF4-FFF2-40B4-BE49-F238E27FC236}">
                <a16:creationId xmlns:a16="http://schemas.microsoft.com/office/drawing/2014/main" id="{50002A19-38DF-4489-AB8C-620D42BD9D71}"/>
              </a:ext>
            </a:extLst>
          </xdr:cNvPr>
          <xdr:cNvSpPr>
            <a:spLocks noChangeArrowheads="1"/>
          </xdr:cNvSpPr>
        </xdr:nvSpPr>
        <xdr:spPr bwMode="auto">
          <a:xfrm rot="10800000">
            <a:off x="1028473" y="685800"/>
            <a:ext cx="228477" cy="228600"/>
          </a:xfrm>
          <a:custGeom>
            <a:avLst/>
            <a:gdLst>
              <a:gd name="T0" fmla="*/ 2147483646 w 21600"/>
              <a:gd name="T1" fmla="*/ 2147483646 h 21600"/>
              <a:gd name="T2" fmla="*/ 2147483646 w 21600"/>
              <a:gd name="T3" fmla="*/ 2147483646 h 21600"/>
              <a:gd name="T4" fmla="*/ 2147483646 w 21600"/>
              <a:gd name="T5" fmla="*/ 2147483646 h 21600"/>
              <a:gd name="T6" fmla="*/ 2147483646 w 21600"/>
              <a:gd name="T7" fmla="*/ 0 h 21600"/>
              <a:gd name="T8" fmla="*/ 0 60000 65536"/>
              <a:gd name="T9" fmla="*/ 0 60000 65536"/>
              <a:gd name="T10" fmla="*/ 0 60000 65536"/>
              <a:gd name="T11" fmla="*/ 0 60000 65536"/>
              <a:gd name="T12" fmla="*/ 4500 w 21600"/>
              <a:gd name="T13" fmla="*/ 4500 h 21600"/>
              <a:gd name="T14" fmla="*/ 17100 w 21600"/>
              <a:gd name="T15" fmla="*/ 17100 h 21600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T12" t="T13" r="T14" b="T15"/>
            <a:pathLst>
              <a:path w="21600" h="21600">
                <a:moveTo>
                  <a:pt x="0" y="0"/>
                </a:moveTo>
                <a:lnTo>
                  <a:pt x="5400" y="21600"/>
                </a:lnTo>
                <a:lnTo>
                  <a:pt x="16200" y="21600"/>
                </a:lnTo>
                <a:lnTo>
                  <a:pt x="21600" y="0"/>
                </a:lnTo>
                <a:lnTo>
                  <a:pt x="0" y="0"/>
                </a:lnTo>
                <a:close/>
              </a:path>
            </a:pathLst>
          </a:cu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74" name="Rectangle 11">
            <a:extLst>
              <a:ext uri="{FF2B5EF4-FFF2-40B4-BE49-F238E27FC236}">
                <a16:creationId xmlns:a16="http://schemas.microsoft.com/office/drawing/2014/main" id="{CE907BA8-989A-4335-89F6-6431717C7C57}"/>
              </a:ext>
            </a:extLst>
          </xdr:cNvPr>
          <xdr:cNvSpPr>
            <a:spLocks noChangeArrowheads="1"/>
          </xdr:cNvSpPr>
        </xdr:nvSpPr>
        <xdr:spPr bwMode="auto">
          <a:xfrm>
            <a:off x="914560" y="1485900"/>
            <a:ext cx="456954" cy="228600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cxnSp macro="">
        <xdr:nvCxnSpPr>
          <xdr:cNvPr id="75" name="Line 35">
            <a:extLst>
              <a:ext uri="{FF2B5EF4-FFF2-40B4-BE49-F238E27FC236}">
                <a16:creationId xmlns:a16="http://schemas.microsoft.com/office/drawing/2014/main" id="{A3492CCC-64FB-4DDE-9DA9-359274206E5D}"/>
              </a:ext>
            </a:extLst>
          </xdr:cNvPr>
          <xdr:cNvCxnSpPr>
            <a:cxnSpLocks noChangeShapeType="1"/>
          </xdr:cNvCxnSpPr>
        </xdr:nvCxnSpPr>
        <xdr:spPr bwMode="auto">
          <a:xfrm>
            <a:off x="228477" y="2628900"/>
            <a:ext cx="1828468" cy="635"/>
          </a:xfrm>
          <a:prstGeom prst="line">
            <a:avLst/>
          </a:prstGeom>
          <a:noFill/>
          <a:ln w="38100" cmpd="dbl">
            <a:solidFill>
              <a:srgbClr val="000000"/>
            </a:solidFill>
            <a:prstDash val="lgDash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76" name="Line 36">
            <a:extLst>
              <a:ext uri="{FF2B5EF4-FFF2-40B4-BE49-F238E27FC236}">
                <a16:creationId xmlns:a16="http://schemas.microsoft.com/office/drawing/2014/main" id="{3DD2A6ED-1781-4228-AE37-F36A774EEA52}"/>
              </a:ext>
            </a:extLst>
          </xdr:cNvPr>
          <xdr:cNvCxnSpPr>
            <a:cxnSpLocks noChangeShapeType="1"/>
          </xdr:cNvCxnSpPr>
        </xdr:nvCxnSpPr>
        <xdr:spPr bwMode="auto">
          <a:xfrm flipH="1">
            <a:off x="343041" y="1714500"/>
            <a:ext cx="571518" cy="914400"/>
          </a:xfrm>
          <a:prstGeom prst="line">
            <a:avLst/>
          </a:prstGeom>
          <a:noFill/>
          <a:ln w="38100" cmpd="dbl">
            <a:solidFill>
              <a:srgbClr val="000000"/>
            </a:solidFill>
            <a:prstDash val="lgDash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77" name="Line 37">
            <a:extLst>
              <a:ext uri="{FF2B5EF4-FFF2-40B4-BE49-F238E27FC236}">
                <a16:creationId xmlns:a16="http://schemas.microsoft.com/office/drawing/2014/main" id="{D295A268-31C2-499B-8F01-620A48E471D1}"/>
              </a:ext>
            </a:extLst>
          </xdr:cNvPr>
          <xdr:cNvCxnSpPr>
            <a:cxnSpLocks noChangeShapeType="1"/>
          </xdr:cNvCxnSpPr>
        </xdr:nvCxnSpPr>
        <xdr:spPr bwMode="auto">
          <a:xfrm>
            <a:off x="1371514" y="1714500"/>
            <a:ext cx="571518" cy="914400"/>
          </a:xfrm>
          <a:prstGeom prst="line">
            <a:avLst/>
          </a:prstGeom>
          <a:noFill/>
          <a:ln w="38100" cmpd="dbl">
            <a:solidFill>
              <a:srgbClr val="000000"/>
            </a:solidFill>
            <a:prstDash val="lgDash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sp macro="" textlink="">
        <xdr:nvSpPr>
          <xdr:cNvPr id="78" name="Rectangle 15">
            <a:extLst>
              <a:ext uri="{FF2B5EF4-FFF2-40B4-BE49-F238E27FC236}">
                <a16:creationId xmlns:a16="http://schemas.microsoft.com/office/drawing/2014/main" id="{1953EDDD-A448-4989-BA93-EB61F516B67F}"/>
              </a:ext>
            </a:extLst>
          </xdr:cNvPr>
          <xdr:cNvSpPr>
            <a:spLocks noChangeArrowheads="1"/>
          </xdr:cNvSpPr>
        </xdr:nvSpPr>
        <xdr:spPr bwMode="auto">
          <a:xfrm>
            <a:off x="228477" y="2628900"/>
            <a:ext cx="228477" cy="114300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79" name="Rectangle 16">
            <a:extLst>
              <a:ext uri="{FF2B5EF4-FFF2-40B4-BE49-F238E27FC236}">
                <a16:creationId xmlns:a16="http://schemas.microsoft.com/office/drawing/2014/main" id="{386900E1-C21E-4D16-9B30-05941C4A3275}"/>
              </a:ext>
            </a:extLst>
          </xdr:cNvPr>
          <xdr:cNvSpPr>
            <a:spLocks noChangeArrowheads="1"/>
          </xdr:cNvSpPr>
        </xdr:nvSpPr>
        <xdr:spPr bwMode="auto">
          <a:xfrm>
            <a:off x="1828468" y="2628900"/>
            <a:ext cx="228477" cy="114300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80" name="Oval 17">
            <a:extLst>
              <a:ext uri="{FF2B5EF4-FFF2-40B4-BE49-F238E27FC236}">
                <a16:creationId xmlns:a16="http://schemas.microsoft.com/office/drawing/2014/main" id="{6C7E5514-80F6-4E95-8408-D4CD8DC75962}"/>
              </a:ext>
            </a:extLst>
          </xdr:cNvPr>
          <xdr:cNvSpPr>
            <a:spLocks noChangeArrowheads="1"/>
          </xdr:cNvSpPr>
        </xdr:nvSpPr>
        <xdr:spPr bwMode="auto">
          <a:xfrm>
            <a:off x="1943032" y="1371600"/>
            <a:ext cx="113913" cy="114300"/>
          </a:xfrm>
          <a:prstGeom prst="ellipse">
            <a:avLst/>
          </a:prstGeom>
          <a:solidFill>
            <a:srgbClr val="FFFFFF"/>
          </a:solidFill>
          <a:ln w="38100" cmpd="dbl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81" name="Oval 18">
            <a:extLst>
              <a:ext uri="{FF2B5EF4-FFF2-40B4-BE49-F238E27FC236}">
                <a16:creationId xmlns:a16="http://schemas.microsoft.com/office/drawing/2014/main" id="{B98D4EB9-0A69-4725-9ED6-0CF398E24792}"/>
              </a:ext>
            </a:extLst>
          </xdr:cNvPr>
          <xdr:cNvSpPr>
            <a:spLocks noChangeArrowheads="1"/>
          </xdr:cNvSpPr>
        </xdr:nvSpPr>
        <xdr:spPr bwMode="auto">
          <a:xfrm>
            <a:off x="1943032" y="1722120"/>
            <a:ext cx="113913" cy="114300"/>
          </a:xfrm>
          <a:prstGeom prst="ellipse">
            <a:avLst/>
          </a:prstGeom>
          <a:solidFill>
            <a:srgbClr val="FFFFFF"/>
          </a:solidFill>
          <a:ln w="38100" cmpd="dbl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82" name="Oval 19">
            <a:extLst>
              <a:ext uri="{FF2B5EF4-FFF2-40B4-BE49-F238E27FC236}">
                <a16:creationId xmlns:a16="http://schemas.microsoft.com/office/drawing/2014/main" id="{97F75FF7-FAF8-441E-9CF0-6BE209FE9EBA}"/>
              </a:ext>
            </a:extLst>
          </xdr:cNvPr>
          <xdr:cNvSpPr>
            <a:spLocks noChangeArrowheads="1"/>
          </xdr:cNvSpPr>
        </xdr:nvSpPr>
        <xdr:spPr bwMode="auto">
          <a:xfrm>
            <a:off x="2285423" y="1714500"/>
            <a:ext cx="115215" cy="114300"/>
          </a:xfrm>
          <a:prstGeom prst="ellipse">
            <a:avLst/>
          </a:prstGeom>
          <a:solidFill>
            <a:srgbClr val="FFFFFF"/>
          </a:solidFill>
          <a:ln w="38100" cmpd="dbl">
            <a:solidFill>
              <a:srgbClr val="000000"/>
            </a:solidFill>
            <a:round/>
            <a:headEnd/>
            <a:tailEnd/>
          </a:ln>
        </xdr:spPr>
      </xdr:sp>
      <xdr:cxnSp macro="">
        <xdr:nvCxnSpPr>
          <xdr:cNvPr id="83" name="Line 44">
            <a:extLst>
              <a:ext uri="{FF2B5EF4-FFF2-40B4-BE49-F238E27FC236}">
                <a16:creationId xmlns:a16="http://schemas.microsoft.com/office/drawing/2014/main" id="{4F662EC2-0A40-4B3E-A9E0-8A1D2C96BBE7}"/>
              </a:ext>
            </a:extLst>
          </xdr:cNvPr>
          <xdr:cNvCxnSpPr>
            <a:cxnSpLocks noChangeShapeType="1"/>
          </xdr:cNvCxnSpPr>
        </xdr:nvCxnSpPr>
        <xdr:spPr bwMode="auto">
          <a:xfrm>
            <a:off x="2056946" y="1371600"/>
            <a:ext cx="343041" cy="34290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84" name="Line 45">
            <a:extLst>
              <a:ext uri="{FF2B5EF4-FFF2-40B4-BE49-F238E27FC236}">
                <a16:creationId xmlns:a16="http://schemas.microsoft.com/office/drawing/2014/main" id="{4A72138E-0C75-42D5-8441-A8EC75E1EFC0}"/>
              </a:ext>
            </a:extLst>
          </xdr:cNvPr>
          <xdr:cNvCxnSpPr>
            <a:cxnSpLocks noChangeShapeType="1"/>
          </xdr:cNvCxnSpPr>
        </xdr:nvCxnSpPr>
        <xdr:spPr bwMode="auto">
          <a:xfrm flipH="1">
            <a:off x="1943032" y="1828800"/>
            <a:ext cx="456954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85" name="Line 46">
            <a:extLst>
              <a:ext uri="{FF2B5EF4-FFF2-40B4-BE49-F238E27FC236}">
                <a16:creationId xmlns:a16="http://schemas.microsoft.com/office/drawing/2014/main" id="{A254F57C-062F-4487-AEBF-DE639ED541A2}"/>
              </a:ext>
            </a:extLst>
          </xdr:cNvPr>
          <xdr:cNvCxnSpPr>
            <a:cxnSpLocks noChangeShapeType="1"/>
          </xdr:cNvCxnSpPr>
        </xdr:nvCxnSpPr>
        <xdr:spPr bwMode="auto">
          <a:xfrm>
            <a:off x="1943032" y="1485900"/>
            <a:ext cx="0" cy="34290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86" name="Line 48">
            <a:extLst>
              <a:ext uri="{FF2B5EF4-FFF2-40B4-BE49-F238E27FC236}">
                <a16:creationId xmlns:a16="http://schemas.microsoft.com/office/drawing/2014/main" id="{6ECA7E3C-A3D2-4BD4-B8AA-C33D43E9564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2628464" y="2971800"/>
            <a:ext cx="0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sp macro="" textlink="">
        <xdr:nvSpPr>
          <xdr:cNvPr id="87" name="AutoShape 49">
            <a:extLst>
              <a:ext uri="{FF2B5EF4-FFF2-40B4-BE49-F238E27FC236}">
                <a16:creationId xmlns:a16="http://schemas.microsoft.com/office/drawing/2014/main" id="{D2D20C16-CF7A-4C2A-BCBB-7BB300A16649}"/>
              </a:ext>
            </a:extLst>
          </xdr:cNvPr>
          <xdr:cNvSpPr>
            <a:spLocks noChangeArrowheads="1"/>
          </xdr:cNvSpPr>
        </xdr:nvSpPr>
        <xdr:spPr bwMode="auto">
          <a:xfrm rot="-5400000">
            <a:off x="2285555" y="1714368"/>
            <a:ext cx="114300" cy="114564"/>
          </a:xfrm>
          <a:prstGeom prst="flowChartDelay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88" name="Rectangle 25">
            <a:extLst>
              <a:ext uri="{FF2B5EF4-FFF2-40B4-BE49-F238E27FC236}">
                <a16:creationId xmlns:a16="http://schemas.microsoft.com/office/drawing/2014/main" id="{6BA8088B-4EA6-40EC-8300-EAEA2BFC6EF4}"/>
              </a:ext>
            </a:extLst>
          </xdr:cNvPr>
          <xdr:cNvSpPr>
            <a:spLocks noChangeArrowheads="1"/>
          </xdr:cNvSpPr>
        </xdr:nvSpPr>
        <xdr:spPr bwMode="auto">
          <a:xfrm>
            <a:off x="2285423" y="1828800"/>
            <a:ext cx="114564" cy="571500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cxnSp macro="">
        <xdr:nvCxnSpPr>
          <xdr:cNvPr id="89" name="Line 51">
            <a:extLst>
              <a:ext uri="{FF2B5EF4-FFF2-40B4-BE49-F238E27FC236}">
                <a16:creationId xmlns:a16="http://schemas.microsoft.com/office/drawing/2014/main" id="{1FB9C3FC-5258-419C-94BB-4A39A751A097}"/>
              </a:ext>
            </a:extLst>
          </xdr:cNvPr>
          <xdr:cNvCxnSpPr>
            <a:cxnSpLocks noChangeShapeType="1"/>
          </xdr:cNvCxnSpPr>
        </xdr:nvCxnSpPr>
        <xdr:spPr bwMode="auto">
          <a:xfrm>
            <a:off x="2171510" y="3086100"/>
            <a:ext cx="343041" cy="635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sp macro="" textlink="">
        <xdr:nvSpPr>
          <xdr:cNvPr id="90" name="Rectangle 27" descr="Light downward diagonal">
            <a:extLst>
              <a:ext uri="{FF2B5EF4-FFF2-40B4-BE49-F238E27FC236}">
                <a16:creationId xmlns:a16="http://schemas.microsoft.com/office/drawing/2014/main" id="{521DF7D8-6B4B-4181-AECA-791BE16D5E70}"/>
              </a:ext>
            </a:extLst>
          </xdr:cNvPr>
          <xdr:cNvSpPr>
            <a:spLocks noChangeArrowheads="1"/>
          </xdr:cNvSpPr>
        </xdr:nvSpPr>
        <xdr:spPr bwMode="auto">
          <a:xfrm>
            <a:off x="2056946" y="3086100"/>
            <a:ext cx="571518" cy="114300"/>
          </a:xfrm>
          <a:prstGeom prst="rect">
            <a:avLst/>
          </a:prstGeom>
          <a:pattFill prst="ltDnDiag">
            <a:fgClr>
              <a:srgbClr val="000000"/>
            </a:fgClr>
            <a:bgClr>
              <a:srgbClr val="FFFFFF"/>
            </a:bgClr>
          </a:patt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91" name="Rectangle 28">
            <a:extLst>
              <a:ext uri="{FF2B5EF4-FFF2-40B4-BE49-F238E27FC236}">
                <a16:creationId xmlns:a16="http://schemas.microsoft.com/office/drawing/2014/main" id="{0B676D63-271C-4782-8A02-171FC633AFC9}"/>
              </a:ext>
            </a:extLst>
          </xdr:cNvPr>
          <xdr:cNvSpPr>
            <a:spLocks noChangeArrowheads="1"/>
          </xdr:cNvSpPr>
        </xdr:nvSpPr>
        <xdr:spPr bwMode="auto">
          <a:xfrm>
            <a:off x="2171510" y="2857500"/>
            <a:ext cx="343041" cy="228600"/>
          </a:xfrm>
          <a:prstGeom prst="rect">
            <a:avLst/>
          </a:prstGeom>
          <a:solidFill>
            <a:srgbClr val="C0C0C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92" name="Rectangle 29">
            <a:extLst>
              <a:ext uri="{FF2B5EF4-FFF2-40B4-BE49-F238E27FC236}">
                <a16:creationId xmlns:a16="http://schemas.microsoft.com/office/drawing/2014/main" id="{9EDA470E-1923-4A4D-8001-01F145FA2BAC}"/>
              </a:ext>
            </a:extLst>
          </xdr:cNvPr>
          <xdr:cNvSpPr>
            <a:spLocks noChangeArrowheads="1"/>
          </xdr:cNvSpPr>
        </xdr:nvSpPr>
        <xdr:spPr bwMode="auto">
          <a:xfrm>
            <a:off x="2171510" y="2743200"/>
            <a:ext cx="343041" cy="114300"/>
          </a:xfrm>
          <a:prstGeom prst="rect">
            <a:avLst/>
          </a:prstGeom>
          <a:solidFill>
            <a:srgbClr val="80808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93" name="Rectangle 30">
            <a:extLst>
              <a:ext uri="{FF2B5EF4-FFF2-40B4-BE49-F238E27FC236}">
                <a16:creationId xmlns:a16="http://schemas.microsoft.com/office/drawing/2014/main" id="{B8D40D6E-5864-4522-8578-3C9BD644F12E}"/>
              </a:ext>
            </a:extLst>
          </xdr:cNvPr>
          <xdr:cNvSpPr>
            <a:spLocks noChangeArrowheads="1"/>
          </xdr:cNvSpPr>
        </xdr:nvSpPr>
        <xdr:spPr bwMode="auto">
          <a:xfrm>
            <a:off x="2285423" y="2514600"/>
            <a:ext cx="114564" cy="228600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cxnSp macro="">
        <xdr:nvCxnSpPr>
          <xdr:cNvPr id="94" name="Line 57">
            <a:extLst>
              <a:ext uri="{FF2B5EF4-FFF2-40B4-BE49-F238E27FC236}">
                <a16:creationId xmlns:a16="http://schemas.microsoft.com/office/drawing/2014/main" id="{D002FB57-E323-4DE9-A43E-021CBE8DCD76}"/>
              </a:ext>
            </a:extLst>
          </xdr:cNvPr>
          <xdr:cNvCxnSpPr>
            <a:cxnSpLocks noChangeShapeType="1"/>
          </xdr:cNvCxnSpPr>
        </xdr:nvCxnSpPr>
        <xdr:spPr bwMode="auto">
          <a:xfrm>
            <a:off x="2285423" y="2514600"/>
            <a:ext cx="0" cy="228600"/>
          </a:xfrm>
          <a:prstGeom prst="line">
            <a:avLst/>
          </a:prstGeom>
          <a:noFill/>
          <a:ln w="7620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95" name="Line 58">
            <a:extLst>
              <a:ext uri="{FF2B5EF4-FFF2-40B4-BE49-F238E27FC236}">
                <a16:creationId xmlns:a16="http://schemas.microsoft.com/office/drawing/2014/main" id="{F4A4633D-440B-4E8B-95A0-D47B22C3494D}"/>
              </a:ext>
            </a:extLst>
          </xdr:cNvPr>
          <xdr:cNvCxnSpPr>
            <a:cxnSpLocks noChangeShapeType="1"/>
          </xdr:cNvCxnSpPr>
        </xdr:nvCxnSpPr>
        <xdr:spPr bwMode="auto">
          <a:xfrm>
            <a:off x="2399987" y="2514600"/>
            <a:ext cx="0" cy="228600"/>
          </a:xfrm>
          <a:prstGeom prst="line">
            <a:avLst/>
          </a:prstGeom>
          <a:noFill/>
          <a:ln w="7620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sp macro="" textlink="">
        <xdr:nvSpPr>
          <xdr:cNvPr id="96" name="Rectangle 33">
            <a:extLst>
              <a:ext uri="{FF2B5EF4-FFF2-40B4-BE49-F238E27FC236}">
                <a16:creationId xmlns:a16="http://schemas.microsoft.com/office/drawing/2014/main" id="{11849CF2-18AC-4B75-A32D-0C632BA2F514}"/>
              </a:ext>
            </a:extLst>
          </xdr:cNvPr>
          <xdr:cNvSpPr>
            <a:spLocks noChangeArrowheads="1"/>
          </xdr:cNvSpPr>
        </xdr:nvSpPr>
        <xdr:spPr bwMode="auto">
          <a:xfrm>
            <a:off x="2285423" y="2400300"/>
            <a:ext cx="114564" cy="114300"/>
          </a:xfrm>
          <a:prstGeom prst="rect">
            <a:avLst/>
          </a:prstGeom>
          <a:solidFill>
            <a:srgbClr val="C0C0C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97" name="Rectangle 34">
            <a:extLst>
              <a:ext uri="{FF2B5EF4-FFF2-40B4-BE49-F238E27FC236}">
                <a16:creationId xmlns:a16="http://schemas.microsoft.com/office/drawing/2014/main" id="{B31FFB3A-86D2-47F7-ABB4-18BED44730A8}"/>
              </a:ext>
            </a:extLst>
          </xdr:cNvPr>
          <xdr:cNvSpPr>
            <a:spLocks noChangeArrowheads="1"/>
          </xdr:cNvSpPr>
        </xdr:nvSpPr>
        <xdr:spPr bwMode="auto">
          <a:xfrm>
            <a:off x="2171510" y="2286000"/>
            <a:ext cx="343041" cy="114300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98" name="Rectangle 35">
            <a:extLst>
              <a:ext uri="{FF2B5EF4-FFF2-40B4-BE49-F238E27FC236}">
                <a16:creationId xmlns:a16="http://schemas.microsoft.com/office/drawing/2014/main" id="{79979EB8-C785-4DEE-9021-2AE2BD80AE76}"/>
              </a:ext>
            </a:extLst>
          </xdr:cNvPr>
          <xdr:cNvSpPr>
            <a:spLocks noChangeArrowheads="1"/>
          </xdr:cNvSpPr>
        </xdr:nvSpPr>
        <xdr:spPr bwMode="auto">
          <a:xfrm>
            <a:off x="2971505" y="2971800"/>
            <a:ext cx="114564" cy="228600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99" name="Rectangle 36">
            <a:extLst>
              <a:ext uri="{FF2B5EF4-FFF2-40B4-BE49-F238E27FC236}">
                <a16:creationId xmlns:a16="http://schemas.microsoft.com/office/drawing/2014/main" id="{E942CE27-9DAC-48D1-8A6C-C20291CFBDBA}"/>
              </a:ext>
            </a:extLst>
          </xdr:cNvPr>
          <xdr:cNvSpPr>
            <a:spLocks noChangeArrowheads="1"/>
          </xdr:cNvSpPr>
        </xdr:nvSpPr>
        <xdr:spPr bwMode="auto">
          <a:xfrm>
            <a:off x="3086069" y="3086100"/>
            <a:ext cx="685432" cy="114300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cxnSp macro="">
        <xdr:nvCxnSpPr>
          <xdr:cNvPr id="100" name="Line 63">
            <a:extLst>
              <a:ext uri="{FF2B5EF4-FFF2-40B4-BE49-F238E27FC236}">
                <a16:creationId xmlns:a16="http://schemas.microsoft.com/office/drawing/2014/main" id="{537E4872-84FE-4D81-89F1-F8F89A217AAF}"/>
              </a:ext>
            </a:extLst>
          </xdr:cNvPr>
          <xdr:cNvCxnSpPr>
            <a:cxnSpLocks noChangeShapeType="1"/>
          </xdr:cNvCxnSpPr>
        </xdr:nvCxnSpPr>
        <xdr:spPr bwMode="auto">
          <a:xfrm flipV="1">
            <a:off x="3086069" y="2971800"/>
            <a:ext cx="685432" cy="114300"/>
          </a:xfrm>
          <a:prstGeom prst="line">
            <a:avLst/>
          </a:prstGeom>
          <a:noFill/>
          <a:ln w="38100" cmpd="dbl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01" name="AutoShape 65">
            <a:extLst>
              <a:ext uri="{FF2B5EF4-FFF2-40B4-BE49-F238E27FC236}">
                <a16:creationId xmlns:a16="http://schemas.microsoft.com/office/drawing/2014/main" id="{5127CBCD-D00F-4B39-AF19-A1A3718E3B78}"/>
              </a:ext>
            </a:extLst>
          </xdr:cNvPr>
          <xdr:cNvCxnSpPr>
            <a:cxnSpLocks noChangeShapeType="1"/>
            <a:stCxn id="102" idx="3"/>
          </xdr:cNvCxnSpPr>
        </xdr:nvCxnSpPr>
        <xdr:spPr bwMode="auto">
          <a:xfrm>
            <a:off x="2514551" y="2686050"/>
            <a:ext cx="514887" cy="285750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sp macro="" textlink="">
        <xdr:nvSpPr>
          <xdr:cNvPr id="102" name="Rectangle 39">
            <a:extLst>
              <a:ext uri="{FF2B5EF4-FFF2-40B4-BE49-F238E27FC236}">
                <a16:creationId xmlns:a16="http://schemas.microsoft.com/office/drawing/2014/main" id="{1BC57BB1-C510-429F-A557-645A7982E2DA}"/>
              </a:ext>
            </a:extLst>
          </xdr:cNvPr>
          <xdr:cNvSpPr>
            <a:spLocks noChangeArrowheads="1"/>
          </xdr:cNvSpPr>
        </xdr:nvSpPr>
        <xdr:spPr bwMode="auto">
          <a:xfrm>
            <a:off x="2399987" y="2628900"/>
            <a:ext cx="114564" cy="114300"/>
          </a:xfrm>
          <a:prstGeom prst="rect">
            <a:avLst/>
          </a:prstGeom>
          <a:solidFill>
            <a:srgbClr val="333333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cxnSp macro="">
        <xdr:nvCxnSpPr>
          <xdr:cNvPr id="103" name="Line 27">
            <a:extLst>
              <a:ext uri="{FF2B5EF4-FFF2-40B4-BE49-F238E27FC236}">
                <a16:creationId xmlns:a16="http://schemas.microsoft.com/office/drawing/2014/main" id="{1FC7533F-BB12-4595-902E-D29B6BBF5492}"/>
              </a:ext>
            </a:extLst>
          </xdr:cNvPr>
          <xdr:cNvCxnSpPr>
            <a:cxnSpLocks noChangeShapeType="1"/>
          </xdr:cNvCxnSpPr>
        </xdr:nvCxnSpPr>
        <xdr:spPr bwMode="auto">
          <a:xfrm>
            <a:off x="0" y="1600200"/>
            <a:ext cx="2514551" cy="635"/>
          </a:xfrm>
          <a:prstGeom prst="line">
            <a:avLst/>
          </a:prstGeom>
          <a:noFill/>
          <a:ln w="9525">
            <a:solidFill>
              <a:srgbClr val="333333"/>
            </a:solidFill>
            <a:prstDash val="lgDash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sp macro="" textlink="">
        <xdr:nvSpPr>
          <xdr:cNvPr id="104" name="Oval 41">
            <a:extLst>
              <a:ext uri="{FF2B5EF4-FFF2-40B4-BE49-F238E27FC236}">
                <a16:creationId xmlns:a16="http://schemas.microsoft.com/office/drawing/2014/main" id="{9D0CE10D-E30E-4BBB-8D55-412D780D9ABE}"/>
              </a:ext>
            </a:extLst>
          </xdr:cNvPr>
          <xdr:cNvSpPr>
            <a:spLocks noChangeArrowheads="1"/>
          </xdr:cNvSpPr>
        </xdr:nvSpPr>
        <xdr:spPr bwMode="auto">
          <a:xfrm>
            <a:off x="456954" y="1028700"/>
            <a:ext cx="114564" cy="114300"/>
          </a:xfrm>
          <a:prstGeom prst="ellipse">
            <a:avLst/>
          </a:prstGeom>
          <a:solidFill>
            <a:srgbClr val="FFFFFF"/>
          </a:solidFill>
          <a:ln w="38100" cmpd="dbl">
            <a:solidFill>
              <a:srgbClr val="000000"/>
            </a:solidFill>
            <a:round/>
            <a:headEnd/>
            <a:tailEnd/>
          </a:ln>
        </xdr:spPr>
      </xdr:sp>
      <xdr:cxnSp macro="">
        <xdr:nvCxnSpPr>
          <xdr:cNvPr id="105" name="Line 71">
            <a:extLst>
              <a:ext uri="{FF2B5EF4-FFF2-40B4-BE49-F238E27FC236}">
                <a16:creationId xmlns:a16="http://schemas.microsoft.com/office/drawing/2014/main" id="{FDA3D338-DC04-4E0A-95E4-5139EA159899}"/>
              </a:ext>
            </a:extLst>
          </xdr:cNvPr>
          <xdr:cNvCxnSpPr>
            <a:cxnSpLocks noChangeShapeType="1"/>
          </xdr:cNvCxnSpPr>
        </xdr:nvCxnSpPr>
        <xdr:spPr bwMode="auto">
          <a:xfrm flipH="1">
            <a:off x="456955" y="914400"/>
            <a:ext cx="343041" cy="11430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06" name="Line 72">
            <a:extLst>
              <a:ext uri="{FF2B5EF4-FFF2-40B4-BE49-F238E27FC236}">
                <a16:creationId xmlns:a16="http://schemas.microsoft.com/office/drawing/2014/main" id="{38F6A19C-0F2D-4733-860E-74B6D478F9AE}"/>
              </a:ext>
            </a:extLst>
          </xdr:cNvPr>
          <xdr:cNvCxnSpPr>
            <a:cxnSpLocks noChangeShapeType="1"/>
          </xdr:cNvCxnSpPr>
        </xdr:nvCxnSpPr>
        <xdr:spPr bwMode="auto">
          <a:xfrm flipH="1">
            <a:off x="456955" y="1028700"/>
            <a:ext cx="651" cy="45720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sp macro="" textlink="">
        <xdr:nvSpPr>
          <xdr:cNvPr id="107" name="Freeform 44">
            <a:extLst>
              <a:ext uri="{FF2B5EF4-FFF2-40B4-BE49-F238E27FC236}">
                <a16:creationId xmlns:a16="http://schemas.microsoft.com/office/drawing/2014/main" id="{69A4FC7D-C394-4F19-9D1D-7C4C3E5AD250}"/>
              </a:ext>
            </a:extLst>
          </xdr:cNvPr>
          <xdr:cNvSpPr>
            <a:spLocks/>
          </xdr:cNvSpPr>
        </xdr:nvSpPr>
        <xdr:spPr bwMode="auto">
          <a:xfrm>
            <a:off x="518793" y="1154430"/>
            <a:ext cx="76159" cy="14605"/>
          </a:xfrm>
          <a:custGeom>
            <a:avLst/>
            <a:gdLst>
              <a:gd name="T0" fmla="*/ 0 w 120"/>
              <a:gd name="T1" fmla="*/ 0 h 23"/>
              <a:gd name="T2" fmla="*/ 2147483646 w 120"/>
              <a:gd name="T3" fmla="*/ 2147483646 h 23"/>
              <a:gd name="T4" fmla="*/ 0 60000 65536"/>
              <a:gd name="T5" fmla="*/ 0 60000 65536"/>
            </a:gdLst>
            <a:ahLst/>
            <a:cxnLst>
              <a:cxn ang="T4">
                <a:pos x="T0" y="T1"/>
              </a:cxn>
              <a:cxn ang="T5">
                <a:pos x="T2" y="T3"/>
              </a:cxn>
            </a:cxnLst>
            <a:rect l="0" t="0" r="r" b="b"/>
            <a:pathLst>
              <a:path w="120" h="23">
                <a:moveTo>
                  <a:pt x="0" y="0"/>
                </a:moveTo>
                <a:cubicBezTo>
                  <a:pt x="69" y="23"/>
                  <a:pt x="29" y="15"/>
                  <a:pt x="120" y="15"/>
                </a:cubicBezTo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cxnSp macro="">
        <xdr:nvCxnSpPr>
          <xdr:cNvPr id="108" name="Line 74">
            <a:extLst>
              <a:ext uri="{FF2B5EF4-FFF2-40B4-BE49-F238E27FC236}">
                <a16:creationId xmlns:a16="http://schemas.microsoft.com/office/drawing/2014/main" id="{6DF3B49D-CC24-4C1E-B181-11C62F1541DF}"/>
              </a:ext>
            </a:extLst>
          </xdr:cNvPr>
          <xdr:cNvCxnSpPr>
            <a:cxnSpLocks noChangeShapeType="1"/>
          </xdr:cNvCxnSpPr>
        </xdr:nvCxnSpPr>
        <xdr:spPr bwMode="auto">
          <a:xfrm>
            <a:off x="1943032" y="800100"/>
            <a:ext cx="342390" cy="1028700"/>
          </a:xfrm>
          <a:prstGeom prst="line">
            <a:avLst/>
          </a:prstGeom>
          <a:noFill/>
          <a:ln w="9525">
            <a:solidFill>
              <a:srgbClr val="000000"/>
            </a:solidFill>
            <a:prstDash val="dash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09" name="Line 76">
            <a:extLst>
              <a:ext uri="{FF2B5EF4-FFF2-40B4-BE49-F238E27FC236}">
                <a16:creationId xmlns:a16="http://schemas.microsoft.com/office/drawing/2014/main" id="{1B5E4446-4C98-4DFD-AE56-5A461E9692F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1828468" y="800100"/>
            <a:ext cx="0" cy="914400"/>
          </a:xfrm>
          <a:prstGeom prst="line">
            <a:avLst/>
          </a:prstGeom>
          <a:noFill/>
          <a:ln w="9525">
            <a:solidFill>
              <a:srgbClr val="000000"/>
            </a:solidFill>
            <a:prstDash val="dash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10" name="Line 77">
            <a:extLst>
              <a:ext uri="{FF2B5EF4-FFF2-40B4-BE49-F238E27FC236}">
                <a16:creationId xmlns:a16="http://schemas.microsoft.com/office/drawing/2014/main" id="{F4312248-FAA0-47C6-A402-D78ABBA90396}"/>
              </a:ext>
            </a:extLst>
          </xdr:cNvPr>
          <xdr:cNvCxnSpPr>
            <a:cxnSpLocks noChangeShapeType="1"/>
          </xdr:cNvCxnSpPr>
        </xdr:nvCxnSpPr>
        <xdr:spPr bwMode="auto">
          <a:xfrm flipH="1">
            <a:off x="1485427" y="1828800"/>
            <a:ext cx="799996" cy="457200"/>
          </a:xfrm>
          <a:prstGeom prst="line">
            <a:avLst/>
          </a:prstGeom>
          <a:noFill/>
          <a:ln w="9525">
            <a:solidFill>
              <a:srgbClr val="000000"/>
            </a:solidFill>
            <a:prstDash val="dash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11" name="Line 78">
            <a:extLst>
              <a:ext uri="{FF2B5EF4-FFF2-40B4-BE49-F238E27FC236}">
                <a16:creationId xmlns:a16="http://schemas.microsoft.com/office/drawing/2014/main" id="{C44C811F-8AE4-42B1-8F0D-DFD74032DD3F}"/>
              </a:ext>
            </a:extLst>
          </xdr:cNvPr>
          <xdr:cNvCxnSpPr>
            <a:cxnSpLocks noChangeShapeType="1"/>
          </xdr:cNvCxnSpPr>
        </xdr:nvCxnSpPr>
        <xdr:spPr bwMode="auto">
          <a:xfrm flipH="1">
            <a:off x="1371515" y="2286000"/>
            <a:ext cx="113913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dash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sp macro="" textlink="">
        <xdr:nvSpPr>
          <xdr:cNvPr id="112" name="AutoShape 79">
            <a:extLst>
              <a:ext uri="{FF2B5EF4-FFF2-40B4-BE49-F238E27FC236}">
                <a16:creationId xmlns:a16="http://schemas.microsoft.com/office/drawing/2014/main" id="{96160671-4C62-49DE-991D-E40B612979F1}"/>
              </a:ext>
            </a:extLst>
          </xdr:cNvPr>
          <xdr:cNvSpPr>
            <a:spLocks noChangeArrowheads="1"/>
          </xdr:cNvSpPr>
        </xdr:nvSpPr>
        <xdr:spPr bwMode="auto">
          <a:xfrm rot="-5400000">
            <a:off x="1771450" y="628518"/>
            <a:ext cx="228600" cy="114564"/>
          </a:xfrm>
          <a:prstGeom prst="flowChartDelay">
            <a:avLst/>
          </a:prstGeom>
          <a:solidFill>
            <a:srgbClr val="FFFFFF"/>
          </a:solidFill>
          <a:ln w="9525">
            <a:solidFill>
              <a:srgbClr val="000000"/>
            </a:solidFill>
            <a:prstDash val="dash"/>
            <a:miter lim="800000"/>
            <a:headEnd/>
            <a:tailEnd/>
          </a:ln>
        </xdr:spPr>
      </xdr:sp>
      <xdr:cxnSp macro="">
        <xdr:nvCxnSpPr>
          <xdr:cNvPr id="113" name="Line 80">
            <a:extLst>
              <a:ext uri="{FF2B5EF4-FFF2-40B4-BE49-F238E27FC236}">
                <a16:creationId xmlns:a16="http://schemas.microsoft.com/office/drawing/2014/main" id="{8B4338D3-1A89-4401-A8D0-9227E4A4A60C}"/>
              </a:ext>
            </a:extLst>
          </xdr:cNvPr>
          <xdr:cNvCxnSpPr>
            <a:cxnSpLocks noChangeShapeType="1"/>
          </xdr:cNvCxnSpPr>
        </xdr:nvCxnSpPr>
        <xdr:spPr bwMode="auto">
          <a:xfrm>
            <a:off x="799996" y="914400"/>
            <a:ext cx="0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14" name="Line 81">
            <a:extLst>
              <a:ext uri="{FF2B5EF4-FFF2-40B4-BE49-F238E27FC236}">
                <a16:creationId xmlns:a16="http://schemas.microsoft.com/office/drawing/2014/main" id="{7D4352FE-6811-4804-A26D-57E01C8E7D4C}"/>
              </a:ext>
            </a:extLst>
          </xdr:cNvPr>
          <xdr:cNvCxnSpPr>
            <a:cxnSpLocks noChangeShapeType="1"/>
          </xdr:cNvCxnSpPr>
        </xdr:nvCxnSpPr>
        <xdr:spPr bwMode="auto">
          <a:xfrm>
            <a:off x="799996" y="914400"/>
            <a:ext cx="114564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15" name="Line 82">
            <a:extLst>
              <a:ext uri="{FF2B5EF4-FFF2-40B4-BE49-F238E27FC236}">
                <a16:creationId xmlns:a16="http://schemas.microsoft.com/office/drawing/2014/main" id="{4EC05756-B520-4419-84C5-1A08F2F6C791}"/>
              </a:ext>
            </a:extLst>
          </xdr:cNvPr>
          <xdr:cNvCxnSpPr>
            <a:cxnSpLocks noChangeShapeType="1"/>
          </xdr:cNvCxnSpPr>
        </xdr:nvCxnSpPr>
        <xdr:spPr bwMode="auto">
          <a:xfrm flipV="1">
            <a:off x="2337361" y="252383"/>
            <a:ext cx="0" cy="148590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16" name="Line 83">
            <a:extLst>
              <a:ext uri="{FF2B5EF4-FFF2-40B4-BE49-F238E27FC236}">
                <a16:creationId xmlns:a16="http://schemas.microsoft.com/office/drawing/2014/main" id="{0A03F7C0-AFA4-4A44-97EC-8B53C14679C8}"/>
              </a:ext>
            </a:extLst>
          </xdr:cNvPr>
          <xdr:cNvCxnSpPr>
            <a:cxnSpLocks noChangeShapeType="1"/>
          </xdr:cNvCxnSpPr>
        </xdr:nvCxnSpPr>
        <xdr:spPr bwMode="auto">
          <a:xfrm>
            <a:off x="1148406" y="344848"/>
            <a:ext cx="1200344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 type="arrow" w="med" len="med"/>
            <a:tailEnd type="arrow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sp macro="" textlink="">
        <xdr:nvSpPr>
          <xdr:cNvPr id="117" name="Text Box 84">
            <a:extLst>
              <a:ext uri="{FF2B5EF4-FFF2-40B4-BE49-F238E27FC236}">
                <a16:creationId xmlns:a16="http://schemas.microsoft.com/office/drawing/2014/main" id="{F0C85C98-99AA-461E-ACB2-A3D574BB87B3}"/>
              </a:ext>
            </a:extLst>
          </xdr:cNvPr>
          <xdr:cNvSpPr txBox="1">
            <a:spLocks noChangeArrowheads="1"/>
          </xdr:cNvSpPr>
        </xdr:nvSpPr>
        <xdr:spPr bwMode="auto">
          <a:xfrm>
            <a:off x="1376339" y="110798"/>
            <a:ext cx="692609" cy="3416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>
              <a:spcAft>
                <a:spcPts val="0"/>
              </a:spcAft>
            </a:pPr>
            <a:r>
              <a:rPr lang="en-US" sz="900">
                <a:effectLst/>
                <a:latin typeface="Times New Roman" panose="02020603050405020304" pitchFamily="18" charset="0"/>
                <a:ea typeface="Batang" panose="02030600000101010101" pitchFamily="18" charset="-127"/>
              </a:rPr>
              <a:t>  </a:t>
            </a:r>
            <a:r>
              <a:rPr lang="en-US" sz="900" b="1">
                <a:effectLst/>
                <a:latin typeface="Arial" panose="020B0604020202020204" pitchFamily="34" charset="0"/>
                <a:ea typeface="Batang" panose="02030600000101010101" pitchFamily="18" charset="-127"/>
                <a:cs typeface="Arial" panose="020B0604020202020204" pitchFamily="34" charset="0"/>
              </a:rPr>
              <a:t>L</a:t>
            </a:r>
            <a:endParaRPr lang="en-SG" sz="900" b="1">
              <a:effectLst/>
              <a:latin typeface="Arial" panose="020B0604020202020204" pitchFamily="34" charset="0"/>
              <a:ea typeface="Batang" panose="02030600000101010101" pitchFamily="18" charset="-127"/>
              <a:cs typeface="Arial" panose="020B0604020202020204" pitchFamily="34" charset="0"/>
            </a:endParaRPr>
          </a:p>
        </xdr:txBody>
      </xdr:sp>
      <xdr:cxnSp macro="">
        <xdr:nvCxnSpPr>
          <xdr:cNvPr id="118" name="Line 85">
            <a:extLst>
              <a:ext uri="{FF2B5EF4-FFF2-40B4-BE49-F238E27FC236}">
                <a16:creationId xmlns:a16="http://schemas.microsoft.com/office/drawing/2014/main" id="{C50C78E6-63E4-45DA-8EEB-50AD97CD5EA0}"/>
              </a:ext>
            </a:extLst>
          </xdr:cNvPr>
          <xdr:cNvCxnSpPr>
            <a:cxnSpLocks noChangeShapeType="1"/>
          </xdr:cNvCxnSpPr>
        </xdr:nvCxnSpPr>
        <xdr:spPr bwMode="auto">
          <a:xfrm flipV="1">
            <a:off x="914560" y="1371600"/>
            <a:ext cx="456954" cy="45720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 type="arrow" w="med" len="med"/>
            <a:tailEnd type="arrow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19" name="Line 86">
            <a:extLst>
              <a:ext uri="{FF2B5EF4-FFF2-40B4-BE49-F238E27FC236}">
                <a16:creationId xmlns:a16="http://schemas.microsoft.com/office/drawing/2014/main" id="{12897E97-2E54-405B-B7F3-B16543AA4CA4}"/>
              </a:ext>
            </a:extLst>
          </xdr:cNvPr>
          <xdr:cNvCxnSpPr>
            <a:cxnSpLocks noChangeShapeType="1"/>
          </xdr:cNvCxnSpPr>
        </xdr:nvCxnSpPr>
        <xdr:spPr bwMode="auto">
          <a:xfrm flipH="1">
            <a:off x="1371515" y="1371600"/>
            <a:ext cx="343041" cy="635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sp macro="" textlink="">
        <xdr:nvSpPr>
          <xdr:cNvPr id="120" name="Text Box 87">
            <a:extLst>
              <a:ext uri="{FF2B5EF4-FFF2-40B4-BE49-F238E27FC236}">
                <a16:creationId xmlns:a16="http://schemas.microsoft.com/office/drawing/2014/main" id="{95C9E819-8999-4303-B01D-A0D72B4AC577}"/>
              </a:ext>
            </a:extLst>
          </xdr:cNvPr>
          <xdr:cNvSpPr txBox="1">
            <a:spLocks noChangeArrowheads="1"/>
          </xdr:cNvSpPr>
        </xdr:nvSpPr>
        <xdr:spPr bwMode="auto">
          <a:xfrm>
            <a:off x="1260904" y="1144910"/>
            <a:ext cx="559415" cy="23082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>
              <a:spcAft>
                <a:spcPts val="0"/>
              </a:spcAft>
            </a:pPr>
            <a:r>
              <a:rPr lang="en-US" sz="900">
                <a:effectLst/>
                <a:latin typeface="Times New Roman" panose="02020603050405020304" pitchFamily="18" charset="0"/>
                <a:ea typeface="Batang" panose="02030600000101010101" pitchFamily="18" charset="-127"/>
              </a:rPr>
              <a:t> PCD</a:t>
            </a:r>
            <a:endParaRPr lang="en-SG" sz="900">
              <a:effectLst/>
              <a:latin typeface="Times New Roman" panose="02020603050405020304" pitchFamily="18" charset="0"/>
              <a:ea typeface="Batang" panose="02030600000101010101" pitchFamily="18" charset="-127"/>
            </a:endParaRPr>
          </a:p>
        </xdr:txBody>
      </xdr:sp>
      <xdr:cxnSp macro="">
        <xdr:nvCxnSpPr>
          <xdr:cNvPr id="121" name="Line 89">
            <a:extLst>
              <a:ext uri="{FF2B5EF4-FFF2-40B4-BE49-F238E27FC236}">
                <a16:creationId xmlns:a16="http://schemas.microsoft.com/office/drawing/2014/main" id="{926A3657-BF09-456F-98D3-B2F98B97C9CE}"/>
              </a:ext>
            </a:extLst>
          </xdr:cNvPr>
          <xdr:cNvCxnSpPr>
            <a:cxnSpLocks noChangeShapeType="1"/>
          </xdr:cNvCxnSpPr>
        </xdr:nvCxnSpPr>
        <xdr:spPr bwMode="auto">
          <a:xfrm flipH="1">
            <a:off x="2056946" y="3086100"/>
            <a:ext cx="571518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22" name="Line 96">
            <a:extLst>
              <a:ext uri="{FF2B5EF4-FFF2-40B4-BE49-F238E27FC236}">
                <a16:creationId xmlns:a16="http://schemas.microsoft.com/office/drawing/2014/main" id="{6023277B-75E9-49FC-8CC3-810F2D39B124}"/>
              </a:ext>
            </a:extLst>
          </xdr:cNvPr>
          <xdr:cNvCxnSpPr>
            <a:cxnSpLocks noChangeShapeType="1"/>
          </xdr:cNvCxnSpPr>
        </xdr:nvCxnSpPr>
        <xdr:spPr bwMode="auto">
          <a:xfrm flipH="1">
            <a:off x="740768" y="1237052"/>
            <a:ext cx="456954" cy="0"/>
          </a:xfrm>
          <a:prstGeom prst="line">
            <a:avLst/>
          </a:prstGeom>
          <a:noFill/>
          <a:ln w="38100">
            <a:solidFill>
              <a:srgbClr val="000000"/>
            </a:solidFill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23" name="Line 97">
            <a:extLst>
              <a:ext uri="{FF2B5EF4-FFF2-40B4-BE49-F238E27FC236}">
                <a16:creationId xmlns:a16="http://schemas.microsoft.com/office/drawing/2014/main" id="{D45A250A-8EC7-4524-86CD-6CB0473BE9FB}"/>
              </a:ext>
            </a:extLst>
          </xdr:cNvPr>
          <xdr:cNvCxnSpPr>
            <a:cxnSpLocks noChangeShapeType="1"/>
          </xdr:cNvCxnSpPr>
        </xdr:nvCxnSpPr>
        <xdr:spPr bwMode="auto">
          <a:xfrm flipH="1">
            <a:off x="172041" y="1235024"/>
            <a:ext cx="606674" cy="19613"/>
          </a:xfrm>
          <a:prstGeom prst="line">
            <a:avLst/>
          </a:prstGeom>
          <a:noFill/>
          <a:ln w="3810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4</xdr:col>
      <xdr:colOff>406400</xdr:colOff>
      <xdr:row>10</xdr:row>
      <xdr:rowOff>63500</xdr:rowOff>
    </xdr:from>
    <xdr:to>
      <xdr:col>4</xdr:col>
      <xdr:colOff>410650</xdr:colOff>
      <xdr:row>12</xdr:row>
      <xdr:rowOff>38100</xdr:rowOff>
    </xdr:to>
    <xdr:cxnSp macro="">
      <xdr:nvCxnSpPr>
        <xdr:cNvPr id="124" name="Straight Arrow Connector 123">
          <a:extLst>
            <a:ext uri="{FF2B5EF4-FFF2-40B4-BE49-F238E27FC236}">
              <a16:creationId xmlns:a16="http://schemas.microsoft.com/office/drawing/2014/main" id="{89FDE228-2BCE-45C4-B338-A4865C969AC3}"/>
            </a:ext>
          </a:extLst>
        </xdr:cNvPr>
        <xdr:cNvCxnSpPr/>
      </xdr:nvCxnSpPr>
      <xdr:spPr>
        <a:xfrm flipV="1">
          <a:off x="3549650" y="2882900"/>
          <a:ext cx="4250" cy="365125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200025</xdr:colOff>
      <xdr:row>11</xdr:row>
      <xdr:rowOff>19050</xdr:rowOff>
    </xdr:from>
    <xdr:to>
      <xdr:col>2</xdr:col>
      <xdr:colOff>209550</xdr:colOff>
      <xdr:row>12</xdr:row>
      <xdr:rowOff>171450</xdr:rowOff>
    </xdr:to>
    <xdr:cxnSp macro="">
      <xdr:nvCxnSpPr>
        <xdr:cNvPr id="126" name="Straight Arrow Connector 125">
          <a:extLst>
            <a:ext uri="{FF2B5EF4-FFF2-40B4-BE49-F238E27FC236}">
              <a16:creationId xmlns:a16="http://schemas.microsoft.com/office/drawing/2014/main" id="{95247BBE-AC8F-4860-B0F5-5990CC800384}"/>
            </a:ext>
          </a:extLst>
        </xdr:cNvPr>
        <xdr:cNvCxnSpPr/>
      </xdr:nvCxnSpPr>
      <xdr:spPr>
        <a:xfrm>
          <a:off x="1295400" y="3048000"/>
          <a:ext cx="9525" cy="333375"/>
        </a:xfrm>
        <a:prstGeom prst="straightConnector1">
          <a:avLst/>
        </a:prstGeom>
        <a:ln>
          <a:solidFill>
            <a:schemeClr val="tx1"/>
          </a:solidFill>
          <a:headEnd type="triangl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0</xdr:row>
      <xdr:rowOff>435977</xdr:rowOff>
    </xdr:from>
    <xdr:to>
      <xdr:col>1</xdr:col>
      <xdr:colOff>1094264</xdr:colOff>
      <xdr:row>0</xdr:row>
      <xdr:rowOff>752475</xdr:rowOff>
    </xdr:to>
    <xdr:pic>
      <xdr:nvPicPr>
        <xdr:cNvPr id="128" name="Picture 127">
          <a:extLst>
            <a:ext uri="{FF2B5EF4-FFF2-40B4-BE49-F238E27FC236}">
              <a16:creationId xmlns:a16="http://schemas.microsoft.com/office/drawing/2014/main" id="{30477BA0-EE11-4DCE-A6D0-7F0E2396DB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435977"/>
          <a:ext cx="1551464" cy="316498"/>
        </a:xfrm>
        <a:prstGeom prst="rect">
          <a:avLst/>
        </a:prstGeom>
      </xdr:spPr>
    </xdr:pic>
    <xdr:clientData/>
  </xdr:twoCellAnchor>
  <xdr:twoCellAnchor editAs="oneCell">
    <xdr:from>
      <xdr:col>3</xdr:col>
      <xdr:colOff>133350</xdr:colOff>
      <xdr:row>44</xdr:row>
      <xdr:rowOff>142875</xdr:rowOff>
    </xdr:from>
    <xdr:to>
      <xdr:col>8</xdr:col>
      <xdr:colOff>190500</xdr:colOff>
      <xdr:row>47</xdr:row>
      <xdr:rowOff>101492</xdr:rowOff>
    </xdr:to>
    <xdr:pic>
      <xdr:nvPicPr>
        <xdr:cNvPr id="129" name="Picture 128">
          <a:extLst>
            <a:ext uri="{FF2B5EF4-FFF2-40B4-BE49-F238E27FC236}">
              <a16:creationId xmlns:a16="http://schemas.microsoft.com/office/drawing/2014/main" id="{2A63588A-D1E6-4E93-95F3-075F76A3D5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90825" y="11096625"/>
          <a:ext cx="2352675" cy="5205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rgb="FF7030A0"/>
    <pageSetUpPr fitToPage="1"/>
  </sheetPr>
  <dimension ref="A1:L47"/>
  <sheetViews>
    <sheetView zoomScaleNormal="100" workbookViewId="0">
      <selection activeCell="J1" sqref="J1:K1"/>
    </sheetView>
  </sheetViews>
  <sheetFormatPr defaultRowHeight="14.25" x14ac:dyDescent="0.25"/>
  <cols>
    <col min="1" max="1" width="6.85546875" style="6" customWidth="1"/>
    <col min="2" max="2" width="14.85546875" style="6" customWidth="1"/>
    <col min="3" max="3" width="23.42578125" style="6" customWidth="1"/>
    <col min="4" max="4" width="7.28515625" style="6" customWidth="1"/>
    <col min="5" max="5" width="6.42578125" style="6" customWidth="1"/>
    <col min="6" max="6" width="6.85546875" style="6" customWidth="1"/>
    <col min="7" max="7" width="6.42578125" style="6" customWidth="1"/>
    <col min="8" max="8" width="7.42578125" style="6" customWidth="1"/>
    <col min="9" max="9" width="8.85546875" style="6" customWidth="1"/>
    <col min="10" max="10" width="10.28515625" style="6" customWidth="1"/>
    <col min="11" max="11" width="13" style="6" customWidth="1"/>
    <col min="12" max="16384" width="9.140625" style="6"/>
  </cols>
  <sheetData>
    <row r="1" spans="1:12" ht="89.25" customHeight="1" thickBot="1" x14ac:dyDescent="0.3">
      <c r="A1" s="47"/>
      <c r="B1" s="48"/>
      <c r="C1" s="46" t="s">
        <v>31</v>
      </c>
      <c r="D1" s="46"/>
      <c r="E1" s="46"/>
      <c r="F1" s="46"/>
      <c r="G1" s="46"/>
      <c r="H1" s="46"/>
      <c r="I1" s="46"/>
      <c r="J1" s="44" t="s">
        <v>45</v>
      </c>
      <c r="K1" s="45"/>
    </row>
    <row r="3" spans="1:12" ht="18.75" customHeight="1" x14ac:dyDescent="0.25">
      <c r="B3" s="6" t="s">
        <v>27</v>
      </c>
      <c r="C3" s="1"/>
      <c r="D3" s="7"/>
      <c r="E3" s="7"/>
      <c r="F3" s="7"/>
      <c r="G3" s="7"/>
      <c r="H3" s="7"/>
      <c r="I3" s="6" t="s">
        <v>2</v>
      </c>
      <c r="J3" s="50"/>
      <c r="K3" s="50"/>
      <c r="L3" s="8"/>
    </row>
    <row r="4" spans="1:12" ht="14.25" customHeight="1" x14ac:dyDescent="0.25"/>
    <row r="5" spans="1:12" ht="14.25" customHeight="1" x14ac:dyDescent="0.25">
      <c r="C5" s="9"/>
      <c r="D5" s="9"/>
      <c r="E5" s="9"/>
      <c r="F5" s="9"/>
      <c r="G5" s="9"/>
      <c r="H5" s="9"/>
      <c r="I5" s="9"/>
      <c r="J5" s="9"/>
      <c r="K5" s="9"/>
      <c r="L5" s="10"/>
    </row>
    <row r="6" spans="1:12" x14ac:dyDescent="0.25">
      <c r="C6" s="10"/>
      <c r="D6" s="10"/>
      <c r="E6" s="10"/>
      <c r="H6" s="11" t="s">
        <v>21</v>
      </c>
      <c r="I6" s="11"/>
      <c r="J6" s="11"/>
      <c r="K6" s="11"/>
      <c r="L6" s="10"/>
    </row>
    <row r="7" spans="1:12" x14ac:dyDescent="0.25">
      <c r="H7" s="11" t="s">
        <v>3</v>
      </c>
      <c r="I7" s="52" t="s">
        <v>32</v>
      </c>
      <c r="J7" s="52"/>
      <c r="K7" s="52"/>
    </row>
    <row r="8" spans="1:12" x14ac:dyDescent="0.25">
      <c r="H8" s="12" t="s">
        <v>4</v>
      </c>
      <c r="I8" s="52" t="s">
        <v>7</v>
      </c>
      <c r="J8" s="52"/>
      <c r="K8" s="52"/>
    </row>
    <row r="9" spans="1:12" x14ac:dyDescent="0.25">
      <c r="G9" s="39"/>
      <c r="H9" s="51" t="s">
        <v>12</v>
      </c>
      <c r="I9" s="11" t="s">
        <v>20</v>
      </c>
      <c r="J9" s="11"/>
      <c r="K9" s="11"/>
    </row>
    <row r="10" spans="1:12" x14ac:dyDescent="0.25">
      <c r="G10" s="39"/>
      <c r="H10" s="51"/>
      <c r="I10" s="11" t="s">
        <v>14</v>
      </c>
      <c r="J10" s="11"/>
      <c r="K10" s="11"/>
    </row>
    <row r="11" spans="1:12" ht="16.5" customHeight="1" x14ac:dyDescent="0.25">
      <c r="A11" s="13"/>
      <c r="B11" s="13"/>
      <c r="C11" s="28" t="s">
        <v>12</v>
      </c>
      <c r="H11" s="12" t="s">
        <v>5</v>
      </c>
      <c r="I11" s="52" t="s">
        <v>8</v>
      </c>
      <c r="J11" s="52"/>
      <c r="K11" s="52"/>
    </row>
    <row r="12" spans="1:12" x14ac:dyDescent="0.25">
      <c r="B12" s="49" t="s">
        <v>41</v>
      </c>
      <c r="C12" s="14"/>
      <c r="F12" s="29" t="s">
        <v>4</v>
      </c>
      <c r="G12" s="15"/>
      <c r="H12" s="12" t="s">
        <v>16</v>
      </c>
      <c r="I12" s="52" t="s">
        <v>17</v>
      </c>
      <c r="J12" s="52"/>
      <c r="K12" s="52"/>
    </row>
    <row r="13" spans="1:12" x14ac:dyDescent="0.25">
      <c r="A13" s="14"/>
      <c r="B13" s="49"/>
      <c r="C13" s="14"/>
      <c r="G13" s="15"/>
      <c r="H13" s="12" t="s">
        <v>6</v>
      </c>
      <c r="I13" s="52" t="s">
        <v>9</v>
      </c>
      <c r="J13" s="52"/>
      <c r="K13" s="52"/>
    </row>
    <row r="14" spans="1:12" x14ac:dyDescent="0.25">
      <c r="H14" s="11" t="s">
        <v>3</v>
      </c>
      <c r="I14" s="52" t="s">
        <v>22</v>
      </c>
      <c r="J14" s="52"/>
      <c r="K14" s="52"/>
    </row>
    <row r="15" spans="1:12" ht="28.15" customHeight="1" x14ac:dyDescent="0.25">
      <c r="G15" s="15"/>
      <c r="H15" s="12" t="s">
        <v>13</v>
      </c>
      <c r="I15" s="52" t="s">
        <v>11</v>
      </c>
      <c r="J15" s="52"/>
      <c r="K15" s="52"/>
    </row>
    <row r="16" spans="1:12" ht="15" customHeight="1" x14ac:dyDescent="0.25">
      <c r="G16" s="16"/>
      <c r="H16" s="17" t="s">
        <v>10</v>
      </c>
      <c r="I16" s="53" t="s">
        <v>23</v>
      </c>
      <c r="J16" s="53"/>
      <c r="K16" s="53"/>
    </row>
    <row r="17" spans="1:11" ht="15" customHeight="1" x14ac:dyDescent="0.25">
      <c r="G17" s="16"/>
      <c r="H17" s="17" t="s">
        <v>18</v>
      </c>
      <c r="I17" s="53" t="s">
        <v>19</v>
      </c>
      <c r="J17" s="53"/>
      <c r="K17" s="53"/>
    </row>
    <row r="18" spans="1:11" x14ac:dyDescent="0.25">
      <c r="H18" s="51" t="s">
        <v>42</v>
      </c>
      <c r="I18" s="51"/>
      <c r="J18" s="51"/>
      <c r="K18" s="11"/>
    </row>
    <row r="19" spans="1:11" x14ac:dyDescent="0.25">
      <c r="H19" s="18"/>
      <c r="I19" s="18"/>
      <c r="J19" s="18"/>
      <c r="K19" s="18"/>
    </row>
    <row r="22" spans="1:11" ht="15" thickBot="1" x14ac:dyDescent="0.3">
      <c r="H22" s="35" t="s">
        <v>39</v>
      </c>
      <c r="I22" s="35"/>
      <c r="J22" s="35"/>
    </row>
    <row r="23" spans="1:11" ht="15" thickBot="1" x14ac:dyDescent="0.3">
      <c r="F23" s="31"/>
      <c r="H23" s="34"/>
      <c r="I23" s="33" t="s">
        <v>37</v>
      </c>
      <c r="J23" s="32">
        <f>0.0980665*H23</f>
        <v>0</v>
      </c>
      <c r="K23" s="31" t="s">
        <v>36</v>
      </c>
    </row>
    <row r="24" spans="1:11" ht="15" thickBot="1" x14ac:dyDescent="0.3">
      <c r="H24" s="34"/>
      <c r="I24" s="31" t="s">
        <v>37</v>
      </c>
      <c r="J24" s="32">
        <f xml:space="preserve"> 0.980665*H24</f>
        <v>0</v>
      </c>
      <c r="K24" s="31" t="s">
        <v>38</v>
      </c>
    </row>
    <row r="25" spans="1:11" ht="14.25" customHeight="1" x14ac:dyDescent="0.25"/>
    <row r="26" spans="1:11" ht="61.5" customHeight="1" x14ac:dyDescent="0.25">
      <c r="A26" s="19" t="s">
        <v>25</v>
      </c>
      <c r="B26" s="42" t="s">
        <v>24</v>
      </c>
      <c r="C26" s="43"/>
      <c r="D26" s="20" t="s">
        <v>0</v>
      </c>
      <c r="E26" s="20" t="s">
        <v>1</v>
      </c>
      <c r="F26" s="20" t="s">
        <v>33</v>
      </c>
      <c r="G26" s="20" t="s">
        <v>15</v>
      </c>
      <c r="H26" s="20" t="s">
        <v>26</v>
      </c>
      <c r="I26" s="20" t="s">
        <v>35</v>
      </c>
      <c r="J26" s="21" t="s">
        <v>40</v>
      </c>
      <c r="K26" s="20" t="s">
        <v>34</v>
      </c>
    </row>
    <row r="27" spans="1:11" ht="16.5" customHeight="1" x14ac:dyDescent="0.25">
      <c r="A27" s="5">
        <v>1</v>
      </c>
      <c r="B27" s="40"/>
      <c r="C27" s="41"/>
      <c r="D27" s="2"/>
      <c r="E27" s="2"/>
      <c r="F27" s="2"/>
      <c r="G27" s="2"/>
      <c r="H27" s="2"/>
      <c r="I27" s="3" t="str">
        <f>IFERROR(K27*(D27*0.5+E27*2.5)/G27,"")</f>
        <v/>
      </c>
      <c r="J27" s="4" t="str">
        <f>IFERROR(I27*10197.2/(0.25*H27*H27*3.1416),"")</f>
        <v/>
      </c>
      <c r="K27" s="30">
        <f>0.6*F27</f>
        <v>0</v>
      </c>
    </row>
    <row r="28" spans="1:11" ht="16.5" customHeight="1" x14ac:dyDescent="0.25">
      <c r="A28" s="5">
        <v>2</v>
      </c>
      <c r="B28" s="40"/>
      <c r="C28" s="41"/>
      <c r="D28" s="2"/>
      <c r="E28" s="2"/>
      <c r="F28" s="2"/>
      <c r="G28" s="2"/>
      <c r="H28" s="2"/>
      <c r="I28" s="3" t="str">
        <f>IFERROR(K28*(D28*0.5+E28*2.5)/G28,"")</f>
        <v/>
      </c>
      <c r="J28" s="4" t="str">
        <f>IFERROR(I28*10197.2/(0.25*H28*H28*3.1416),"")</f>
        <v/>
      </c>
      <c r="K28" s="30">
        <f t="shared" ref="K28:K38" si="0">0.6*F28</f>
        <v>0</v>
      </c>
    </row>
    <row r="29" spans="1:11" ht="16.5" customHeight="1" x14ac:dyDescent="0.25">
      <c r="A29" s="5">
        <v>3</v>
      </c>
      <c r="B29" s="40"/>
      <c r="C29" s="41"/>
      <c r="D29" s="2"/>
      <c r="E29" s="2"/>
      <c r="F29" s="2"/>
      <c r="G29" s="2"/>
      <c r="H29" s="2"/>
      <c r="I29" s="3" t="str">
        <f>IFERROR(K29*(D29*0.5+E29*2.5)/G29,"")</f>
        <v/>
      </c>
      <c r="J29" s="4" t="str">
        <f>IFERROR(I29*10197.2/(0.25*H29*H29*3.1416),"")</f>
        <v/>
      </c>
      <c r="K29" s="30">
        <f t="shared" si="0"/>
        <v>0</v>
      </c>
    </row>
    <row r="30" spans="1:11" ht="16.5" customHeight="1" x14ac:dyDescent="0.25">
      <c r="A30" s="5">
        <v>4</v>
      </c>
      <c r="B30" s="40"/>
      <c r="C30" s="41"/>
      <c r="D30" s="2"/>
      <c r="E30" s="2"/>
      <c r="F30" s="2"/>
      <c r="G30" s="2"/>
      <c r="H30" s="2"/>
      <c r="I30" s="3" t="str">
        <f>IFERROR(K30*(D30*0.5+E30*2.5)/G30,"")</f>
        <v/>
      </c>
      <c r="J30" s="4" t="str">
        <f>IFERROR(I30*100*101.9716/(0.25*H30*H30*3.1416),"")</f>
        <v/>
      </c>
      <c r="K30" s="30">
        <f t="shared" si="0"/>
        <v>0</v>
      </c>
    </row>
    <row r="31" spans="1:11" ht="16.5" customHeight="1" x14ac:dyDescent="0.25">
      <c r="A31" s="5">
        <v>5</v>
      </c>
      <c r="B31" s="40"/>
      <c r="C31" s="41"/>
      <c r="D31" s="2"/>
      <c r="E31" s="2"/>
      <c r="F31" s="2"/>
      <c r="G31" s="2"/>
      <c r="H31" s="2"/>
      <c r="I31" s="3" t="str">
        <f t="shared" ref="I31:I38" si="1">IFERROR(K31*(D31*0.5+E31*2.5)/G31,"")</f>
        <v/>
      </c>
      <c r="J31" s="4" t="str">
        <f t="shared" ref="J31:J38" si="2">IFERROR(I31*100*101.9716/(0.25*H31*H31*3.1416),"")</f>
        <v/>
      </c>
      <c r="K31" s="30">
        <f t="shared" si="0"/>
        <v>0</v>
      </c>
    </row>
    <row r="32" spans="1:11" ht="16.5" customHeight="1" x14ac:dyDescent="0.25">
      <c r="A32" s="5">
        <v>6</v>
      </c>
      <c r="B32" s="40"/>
      <c r="C32" s="41"/>
      <c r="D32" s="2"/>
      <c r="E32" s="2"/>
      <c r="F32" s="2"/>
      <c r="G32" s="2"/>
      <c r="H32" s="2"/>
      <c r="I32" s="3" t="str">
        <f t="shared" si="1"/>
        <v/>
      </c>
      <c r="J32" s="4" t="str">
        <f t="shared" si="2"/>
        <v/>
      </c>
      <c r="K32" s="30">
        <f t="shared" si="0"/>
        <v>0</v>
      </c>
    </row>
    <row r="33" spans="1:11" ht="16.5" customHeight="1" x14ac:dyDescent="0.25">
      <c r="A33" s="5">
        <v>7</v>
      </c>
      <c r="B33" s="40"/>
      <c r="C33" s="41"/>
      <c r="D33" s="2"/>
      <c r="E33" s="2"/>
      <c r="F33" s="2"/>
      <c r="G33" s="2"/>
      <c r="H33" s="2"/>
      <c r="I33" s="3" t="str">
        <f t="shared" si="1"/>
        <v/>
      </c>
      <c r="J33" s="4" t="str">
        <f t="shared" si="2"/>
        <v/>
      </c>
      <c r="K33" s="30">
        <f t="shared" si="0"/>
        <v>0</v>
      </c>
    </row>
    <row r="34" spans="1:11" ht="16.5" customHeight="1" x14ac:dyDescent="0.25">
      <c r="A34" s="5">
        <v>8</v>
      </c>
      <c r="B34" s="40"/>
      <c r="C34" s="41"/>
      <c r="D34" s="2"/>
      <c r="E34" s="2"/>
      <c r="F34" s="2"/>
      <c r="G34" s="2"/>
      <c r="H34" s="2"/>
      <c r="I34" s="3" t="str">
        <f t="shared" si="1"/>
        <v/>
      </c>
      <c r="J34" s="4" t="str">
        <f t="shared" si="2"/>
        <v/>
      </c>
      <c r="K34" s="30">
        <f t="shared" si="0"/>
        <v>0</v>
      </c>
    </row>
    <row r="35" spans="1:11" ht="16.5" customHeight="1" x14ac:dyDescent="0.25">
      <c r="A35" s="5">
        <v>9</v>
      </c>
      <c r="B35" s="40"/>
      <c r="C35" s="41"/>
      <c r="D35" s="2"/>
      <c r="E35" s="2"/>
      <c r="F35" s="2"/>
      <c r="G35" s="2"/>
      <c r="H35" s="2"/>
      <c r="I35" s="3" t="str">
        <f t="shared" si="1"/>
        <v/>
      </c>
      <c r="J35" s="4" t="str">
        <f t="shared" si="2"/>
        <v/>
      </c>
      <c r="K35" s="30">
        <f t="shared" si="0"/>
        <v>0</v>
      </c>
    </row>
    <row r="36" spans="1:11" ht="16.5" customHeight="1" x14ac:dyDescent="0.25">
      <c r="A36" s="5">
        <v>10</v>
      </c>
      <c r="B36" s="40"/>
      <c r="C36" s="41"/>
      <c r="D36" s="2"/>
      <c r="E36" s="2"/>
      <c r="F36" s="2"/>
      <c r="G36" s="2"/>
      <c r="H36" s="2"/>
      <c r="I36" s="3" t="str">
        <f t="shared" si="1"/>
        <v/>
      </c>
      <c r="J36" s="4" t="str">
        <f t="shared" si="2"/>
        <v/>
      </c>
      <c r="K36" s="30">
        <f t="shared" si="0"/>
        <v>0</v>
      </c>
    </row>
    <row r="37" spans="1:11" ht="16.5" customHeight="1" x14ac:dyDescent="0.25">
      <c r="A37" s="5">
        <v>11</v>
      </c>
      <c r="B37" s="40"/>
      <c r="C37" s="41"/>
      <c r="D37" s="2"/>
      <c r="E37" s="2"/>
      <c r="F37" s="2"/>
      <c r="G37" s="2"/>
      <c r="H37" s="2"/>
      <c r="I37" s="3" t="str">
        <f t="shared" si="1"/>
        <v/>
      </c>
      <c r="J37" s="4" t="str">
        <f t="shared" si="2"/>
        <v/>
      </c>
      <c r="K37" s="30">
        <f t="shared" si="0"/>
        <v>0</v>
      </c>
    </row>
    <row r="38" spans="1:11" ht="16.5" customHeight="1" x14ac:dyDescent="0.25">
      <c r="A38" s="5">
        <v>12</v>
      </c>
      <c r="B38" s="40"/>
      <c r="C38" s="41"/>
      <c r="D38" s="2"/>
      <c r="E38" s="2"/>
      <c r="F38" s="2"/>
      <c r="G38" s="2"/>
      <c r="H38" s="2"/>
      <c r="I38" s="3" t="str">
        <f t="shared" si="1"/>
        <v/>
      </c>
      <c r="J38" s="4" t="str">
        <f t="shared" si="2"/>
        <v/>
      </c>
      <c r="K38" s="30">
        <f t="shared" si="0"/>
        <v>0</v>
      </c>
    </row>
    <row r="39" spans="1:11" ht="13.5" customHeight="1" x14ac:dyDescent="0.25">
      <c r="C39" s="22"/>
      <c r="D39" s="23"/>
      <c r="E39" s="23"/>
      <c r="F39" s="23"/>
      <c r="G39" s="23"/>
      <c r="H39" s="23"/>
      <c r="I39" s="23"/>
      <c r="J39" s="24"/>
      <c r="K39" s="25"/>
    </row>
    <row r="40" spans="1:11" ht="13.5" customHeight="1" x14ac:dyDescent="0.25">
      <c r="C40" s="22"/>
      <c r="D40" s="23"/>
      <c r="E40" s="23"/>
      <c r="F40" s="23"/>
      <c r="G40" s="23"/>
      <c r="H40" s="23"/>
      <c r="I40" s="23"/>
      <c r="J40" s="24"/>
      <c r="K40" s="25"/>
    </row>
    <row r="41" spans="1:11" x14ac:dyDescent="0.25">
      <c r="B41" s="37"/>
      <c r="C41" s="37"/>
      <c r="J41" s="37"/>
      <c r="K41" s="37"/>
    </row>
    <row r="42" spans="1:11" x14ac:dyDescent="0.25">
      <c r="B42" s="36" t="s">
        <v>28</v>
      </c>
      <c r="C42" s="36"/>
      <c r="J42" s="36" t="s">
        <v>30</v>
      </c>
      <c r="K42" s="36"/>
    </row>
    <row r="43" spans="1:11" ht="15" x14ac:dyDescent="0.25">
      <c r="C43" s="26"/>
      <c r="E43" s="37"/>
      <c r="F43" s="37"/>
      <c r="G43" s="37"/>
      <c r="H43" s="37"/>
    </row>
    <row r="44" spans="1:11" x14ac:dyDescent="0.25">
      <c r="E44" s="38" t="s">
        <v>29</v>
      </c>
      <c r="F44" s="38"/>
      <c r="G44" s="38"/>
      <c r="H44" s="38"/>
    </row>
    <row r="46" spans="1:11" ht="15" x14ac:dyDescent="0.25">
      <c r="A46" s="27"/>
      <c r="B46" s="39"/>
      <c r="C46" s="39"/>
      <c r="D46" s="39"/>
      <c r="E46" s="39"/>
      <c r="F46" s="39"/>
      <c r="G46" s="39"/>
      <c r="H46" s="39"/>
      <c r="I46" s="39"/>
      <c r="J46" s="39"/>
      <c r="K46" s="39"/>
    </row>
    <row r="47" spans="1:11" ht="15" x14ac:dyDescent="0.25">
      <c r="D47" s="26"/>
    </row>
  </sheetData>
  <mergeCells count="38">
    <mergeCell ref="H18:J18"/>
    <mergeCell ref="G9:G10"/>
    <mergeCell ref="I7:K7"/>
    <mergeCell ref="I8:K8"/>
    <mergeCell ref="I17:K17"/>
    <mergeCell ref="I14:K14"/>
    <mergeCell ref="H9:H10"/>
    <mergeCell ref="I13:K13"/>
    <mergeCell ref="I11:K11"/>
    <mergeCell ref="I12:K12"/>
    <mergeCell ref="I15:K15"/>
    <mergeCell ref="I16:K16"/>
    <mergeCell ref="J1:K1"/>
    <mergeCell ref="C1:I1"/>
    <mergeCell ref="A1:B1"/>
    <mergeCell ref="B12:B13"/>
    <mergeCell ref="J3:K3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46:K46"/>
    <mergeCell ref="B36:C36"/>
    <mergeCell ref="B37:C37"/>
    <mergeCell ref="B38:C38"/>
    <mergeCell ref="B41:C41"/>
    <mergeCell ref="B42:C42"/>
    <mergeCell ref="H22:J22"/>
    <mergeCell ref="J42:K42"/>
    <mergeCell ref="J41:K41"/>
    <mergeCell ref="E44:H44"/>
    <mergeCell ref="E43:H43"/>
  </mergeCells>
  <phoneticPr fontId="3" type="noConversion"/>
  <printOptions horizontalCentered="1"/>
  <pageMargins left="0.19685039370078741" right="3.937007874015748E-2" top="0.47244094488188981" bottom="0.39370078740157483" header="0.31496062992125984" footer="0.15748031496062992"/>
  <pageSetup paperSize="9" scale="87" orientation="portrait" r:id="rId1"/>
  <headerFooter alignWithMargins="0">
    <oddFooter>&amp;C&amp;G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3D0469-D8B9-4FE1-99C7-CF39E7F05167}">
  <sheetPr>
    <tabColor rgb="FF00B0F0"/>
    <pageSetUpPr fitToPage="1"/>
  </sheetPr>
  <dimension ref="A1:L47"/>
  <sheetViews>
    <sheetView tabSelected="1" workbookViewId="0">
      <selection activeCell="B42" sqref="B42:C42"/>
    </sheetView>
  </sheetViews>
  <sheetFormatPr defaultRowHeight="14.25" x14ac:dyDescent="0.25"/>
  <cols>
    <col min="1" max="1" width="6.85546875" style="6" customWidth="1"/>
    <col min="2" max="2" width="17.140625" style="6" customWidth="1"/>
    <col min="3" max="3" width="23.42578125" style="6" customWidth="1"/>
    <col min="4" max="4" width="7.28515625" style="6" customWidth="1"/>
    <col min="5" max="5" width="6.42578125" style="6" customWidth="1"/>
    <col min="6" max="6" width="6.85546875" style="6" customWidth="1"/>
    <col min="7" max="7" width="6.42578125" style="6" customWidth="1"/>
    <col min="8" max="8" width="7.42578125" style="6" customWidth="1"/>
    <col min="9" max="9" width="8.85546875" style="6" customWidth="1"/>
    <col min="10" max="10" width="10.28515625" style="6" customWidth="1"/>
    <col min="11" max="11" width="13" style="6" customWidth="1"/>
    <col min="12" max="16384" width="9.140625" style="6"/>
  </cols>
  <sheetData>
    <row r="1" spans="1:12" ht="89.25" customHeight="1" thickBot="1" x14ac:dyDescent="0.3">
      <c r="A1" s="47"/>
      <c r="B1" s="48"/>
      <c r="C1" s="46" t="str">
        <f>'Single Drum Brake Test'!C1</f>
        <v>SAFETY, HEALTH, ENVIRONMENT AND QUALITY MANAGEMENT SYSTEM
TEST OF MOORING WINCH BRAKE
REPORTING FORMS MANUAL</v>
      </c>
      <c r="D1" s="46"/>
      <c r="E1" s="46"/>
      <c r="F1" s="46"/>
      <c r="G1" s="46"/>
      <c r="H1" s="46"/>
      <c r="I1" s="46"/>
      <c r="J1" s="44" t="str">
        <f>'Single Drum Brake Test'!J1</f>
        <v>Form : 6.5.6
Date : 11-Aug-25
Rev : 10.0
App By : DPA</v>
      </c>
      <c r="K1" s="45"/>
    </row>
    <row r="3" spans="1:12" ht="18.75" customHeight="1" x14ac:dyDescent="0.25">
      <c r="B3" s="6" t="s">
        <v>27</v>
      </c>
      <c r="C3" s="1"/>
      <c r="D3" s="7"/>
      <c r="E3" s="7"/>
      <c r="F3" s="7"/>
      <c r="G3" s="7"/>
      <c r="H3" s="7"/>
      <c r="I3" s="6" t="s">
        <v>2</v>
      </c>
      <c r="J3" s="50"/>
      <c r="K3" s="50"/>
      <c r="L3" s="8"/>
    </row>
    <row r="4" spans="1:12" ht="14.25" customHeight="1" x14ac:dyDescent="0.25"/>
    <row r="5" spans="1:12" ht="14.25" customHeight="1" x14ac:dyDescent="0.25">
      <c r="C5" s="9"/>
      <c r="D5" s="9"/>
      <c r="E5" s="9"/>
      <c r="F5" s="9"/>
      <c r="G5" s="9"/>
      <c r="H5" s="9"/>
      <c r="I5" s="9"/>
      <c r="J5" s="9"/>
      <c r="K5" s="9"/>
      <c r="L5" s="10"/>
    </row>
    <row r="6" spans="1:12" x14ac:dyDescent="0.25">
      <c r="C6" s="10"/>
      <c r="D6" s="10"/>
      <c r="E6" s="10"/>
      <c r="H6" s="11" t="s">
        <v>21</v>
      </c>
      <c r="I6" s="11"/>
      <c r="J6" s="11"/>
      <c r="K6" s="11"/>
      <c r="L6" s="10"/>
    </row>
    <row r="7" spans="1:12" x14ac:dyDescent="0.25">
      <c r="H7" s="11" t="s">
        <v>3</v>
      </c>
      <c r="I7" s="52" t="s">
        <v>44</v>
      </c>
      <c r="J7" s="52"/>
      <c r="K7" s="52"/>
    </row>
    <row r="8" spans="1:12" x14ac:dyDescent="0.25">
      <c r="H8" s="12" t="s">
        <v>4</v>
      </c>
      <c r="I8" s="52" t="s">
        <v>7</v>
      </c>
      <c r="J8" s="52"/>
      <c r="K8" s="52"/>
    </row>
    <row r="9" spans="1:12" x14ac:dyDescent="0.25">
      <c r="G9" s="39"/>
      <c r="H9" s="51" t="s">
        <v>12</v>
      </c>
      <c r="I9" s="11" t="s">
        <v>20</v>
      </c>
      <c r="J9" s="11"/>
      <c r="K9" s="11"/>
    </row>
    <row r="10" spans="1:12" x14ac:dyDescent="0.25">
      <c r="G10" s="39"/>
      <c r="H10" s="51"/>
      <c r="I10" s="11" t="s">
        <v>14</v>
      </c>
      <c r="J10" s="11"/>
      <c r="K10" s="11"/>
    </row>
    <row r="11" spans="1:12" ht="16.5" customHeight="1" x14ac:dyDescent="0.25">
      <c r="A11" s="13"/>
      <c r="B11" s="13"/>
      <c r="C11" s="28" t="s">
        <v>12</v>
      </c>
      <c r="H11" s="12" t="s">
        <v>5</v>
      </c>
      <c r="I11" s="52" t="s">
        <v>8</v>
      </c>
      <c r="J11" s="52"/>
      <c r="K11" s="52"/>
    </row>
    <row r="12" spans="1:12" x14ac:dyDescent="0.25">
      <c r="B12" s="49" t="s">
        <v>43</v>
      </c>
      <c r="C12" s="14"/>
      <c r="F12" s="29" t="s">
        <v>4</v>
      </c>
      <c r="G12" s="15"/>
      <c r="H12" s="12" t="s">
        <v>16</v>
      </c>
      <c r="I12" s="52" t="s">
        <v>17</v>
      </c>
      <c r="J12" s="52"/>
      <c r="K12" s="52"/>
    </row>
    <row r="13" spans="1:12" x14ac:dyDescent="0.25">
      <c r="A13" s="14"/>
      <c r="B13" s="49"/>
      <c r="C13" s="14"/>
      <c r="G13" s="15"/>
      <c r="H13" s="12" t="s">
        <v>6</v>
      </c>
      <c r="I13" s="52" t="s">
        <v>9</v>
      </c>
      <c r="J13" s="52"/>
      <c r="K13" s="52"/>
    </row>
    <row r="14" spans="1:12" x14ac:dyDescent="0.25">
      <c r="H14" s="11" t="s">
        <v>3</v>
      </c>
      <c r="I14" s="52" t="s">
        <v>22</v>
      </c>
      <c r="J14" s="52"/>
      <c r="K14" s="52"/>
    </row>
    <row r="15" spans="1:12" ht="28.15" customHeight="1" x14ac:dyDescent="0.25">
      <c r="G15" s="15"/>
      <c r="H15" s="12" t="s">
        <v>13</v>
      </c>
      <c r="I15" s="52" t="s">
        <v>11</v>
      </c>
      <c r="J15" s="52"/>
      <c r="K15" s="52"/>
    </row>
    <row r="16" spans="1:12" ht="15" customHeight="1" x14ac:dyDescent="0.25">
      <c r="G16" s="16"/>
      <c r="H16" s="17" t="s">
        <v>10</v>
      </c>
      <c r="I16" s="53" t="s">
        <v>23</v>
      </c>
      <c r="J16" s="53"/>
      <c r="K16" s="53"/>
    </row>
    <row r="17" spans="1:11" ht="15" customHeight="1" x14ac:dyDescent="0.25">
      <c r="G17" s="16"/>
      <c r="H17" s="17" t="s">
        <v>18</v>
      </c>
      <c r="I17" s="53" t="s">
        <v>19</v>
      </c>
      <c r="J17" s="53"/>
      <c r="K17" s="53"/>
    </row>
    <row r="18" spans="1:11" x14ac:dyDescent="0.25">
      <c r="H18" s="51" t="s">
        <v>42</v>
      </c>
      <c r="I18" s="51"/>
      <c r="J18" s="51"/>
      <c r="K18" s="11"/>
    </row>
    <row r="19" spans="1:11" x14ac:dyDescent="0.25">
      <c r="H19" s="18"/>
      <c r="I19" s="18"/>
      <c r="J19" s="18"/>
      <c r="K19" s="18"/>
    </row>
    <row r="22" spans="1:11" ht="15" thickBot="1" x14ac:dyDescent="0.3">
      <c r="H22" s="35" t="s">
        <v>39</v>
      </c>
      <c r="I22" s="35"/>
      <c r="J22" s="35"/>
    </row>
    <row r="23" spans="1:11" ht="15" thickBot="1" x14ac:dyDescent="0.3">
      <c r="F23" s="31"/>
      <c r="H23" s="34"/>
      <c r="I23" s="33" t="s">
        <v>37</v>
      </c>
      <c r="J23" s="32">
        <f>0.0980665*H23</f>
        <v>0</v>
      </c>
      <c r="K23" s="31" t="s">
        <v>36</v>
      </c>
    </row>
    <row r="24" spans="1:11" ht="15" thickBot="1" x14ac:dyDescent="0.3">
      <c r="H24" s="34"/>
      <c r="I24" s="31" t="s">
        <v>37</v>
      </c>
      <c r="J24" s="32">
        <f xml:space="preserve"> 0.980665*H24</f>
        <v>0</v>
      </c>
      <c r="K24" s="31" t="s">
        <v>38</v>
      </c>
    </row>
    <row r="25" spans="1:11" ht="14.25" customHeight="1" x14ac:dyDescent="0.25"/>
    <row r="26" spans="1:11" ht="61.5" customHeight="1" x14ac:dyDescent="0.25">
      <c r="A26" s="19" t="s">
        <v>25</v>
      </c>
      <c r="B26" s="42" t="s">
        <v>24</v>
      </c>
      <c r="C26" s="43"/>
      <c r="D26" s="20" t="s">
        <v>0</v>
      </c>
      <c r="E26" s="20" t="s">
        <v>1</v>
      </c>
      <c r="F26" s="20" t="s">
        <v>33</v>
      </c>
      <c r="G26" s="20" t="s">
        <v>15</v>
      </c>
      <c r="H26" s="20" t="s">
        <v>26</v>
      </c>
      <c r="I26" s="20" t="s">
        <v>35</v>
      </c>
      <c r="J26" s="21" t="s">
        <v>40</v>
      </c>
      <c r="K26" s="20" t="s">
        <v>34</v>
      </c>
    </row>
    <row r="27" spans="1:11" ht="21.75" customHeight="1" x14ac:dyDescent="0.25">
      <c r="A27" s="5">
        <v>1</v>
      </c>
      <c r="B27" s="40"/>
      <c r="C27" s="41"/>
      <c r="D27" s="2"/>
      <c r="E27" s="2"/>
      <c r="F27" s="2"/>
      <c r="G27" s="2"/>
      <c r="H27" s="2"/>
      <c r="I27" s="3" t="str">
        <f>IFERROR(K27*(D27*0.5+E27*0.5)/G27,"")</f>
        <v/>
      </c>
      <c r="J27" s="4" t="str">
        <f>IFERROR(I27*10197.2/(0.25*H27*H27*3.1416),"")</f>
        <v/>
      </c>
      <c r="K27" s="30">
        <f>0.6*F27</f>
        <v>0</v>
      </c>
    </row>
    <row r="28" spans="1:11" ht="21.75" customHeight="1" x14ac:dyDescent="0.25">
      <c r="A28" s="5">
        <v>2</v>
      </c>
      <c r="B28" s="40"/>
      <c r="C28" s="41"/>
      <c r="D28" s="2"/>
      <c r="E28" s="2"/>
      <c r="F28" s="2"/>
      <c r="G28" s="2"/>
      <c r="H28" s="2"/>
      <c r="I28" s="3" t="str">
        <f t="shared" ref="I28:I38" si="0">IFERROR(K28*(D28*0.5+E28*0.5)/G28,"")</f>
        <v/>
      </c>
      <c r="J28" s="4" t="str">
        <f>IFERROR(I28*10197.2/(0.25*H28*H28*3.1416),"")</f>
        <v/>
      </c>
      <c r="K28" s="30">
        <f t="shared" ref="K28:K38" si="1">0.6*F28</f>
        <v>0</v>
      </c>
    </row>
    <row r="29" spans="1:11" ht="21.75" customHeight="1" x14ac:dyDescent="0.25">
      <c r="A29" s="5">
        <v>3</v>
      </c>
      <c r="B29" s="40"/>
      <c r="C29" s="41"/>
      <c r="D29" s="2"/>
      <c r="E29" s="2"/>
      <c r="F29" s="2"/>
      <c r="G29" s="2"/>
      <c r="H29" s="2"/>
      <c r="I29" s="3" t="str">
        <f t="shared" si="0"/>
        <v/>
      </c>
      <c r="J29" s="4" t="str">
        <f>IFERROR(I29*10197.2/(0.25*H29*H29*3.1416),"")</f>
        <v/>
      </c>
      <c r="K29" s="30">
        <f t="shared" si="1"/>
        <v>0</v>
      </c>
    </row>
    <row r="30" spans="1:11" ht="21.75" customHeight="1" x14ac:dyDescent="0.25">
      <c r="A30" s="5">
        <v>4</v>
      </c>
      <c r="B30" s="40"/>
      <c r="C30" s="41"/>
      <c r="D30" s="2"/>
      <c r="E30" s="2"/>
      <c r="F30" s="2"/>
      <c r="G30" s="2"/>
      <c r="H30" s="2"/>
      <c r="I30" s="3" t="str">
        <f t="shared" si="0"/>
        <v/>
      </c>
      <c r="J30" s="4" t="str">
        <f>IFERROR(I30*100*101.9716/(0.25*H30*H30*3.1416),"")</f>
        <v/>
      </c>
      <c r="K30" s="30">
        <f t="shared" si="1"/>
        <v>0</v>
      </c>
    </row>
    <row r="31" spans="1:11" ht="21.75" customHeight="1" x14ac:dyDescent="0.25">
      <c r="A31" s="5">
        <v>5</v>
      </c>
      <c r="B31" s="40"/>
      <c r="C31" s="41"/>
      <c r="D31" s="2"/>
      <c r="E31" s="2"/>
      <c r="F31" s="2"/>
      <c r="G31" s="2"/>
      <c r="H31" s="2"/>
      <c r="I31" s="3" t="str">
        <f t="shared" si="0"/>
        <v/>
      </c>
      <c r="J31" s="4" t="str">
        <f t="shared" ref="J31:J38" si="2">IFERROR(I31*100*101.9716/(0.25*H31*H31*3.1416),"")</f>
        <v/>
      </c>
      <c r="K31" s="30">
        <f t="shared" si="1"/>
        <v>0</v>
      </c>
    </row>
    <row r="32" spans="1:11" ht="21.75" customHeight="1" x14ac:dyDescent="0.25">
      <c r="A32" s="5">
        <v>6</v>
      </c>
      <c r="B32" s="40"/>
      <c r="C32" s="41"/>
      <c r="D32" s="2"/>
      <c r="E32" s="2"/>
      <c r="F32" s="2"/>
      <c r="G32" s="2"/>
      <c r="H32" s="2"/>
      <c r="I32" s="3" t="str">
        <f t="shared" si="0"/>
        <v/>
      </c>
      <c r="J32" s="4" t="str">
        <f t="shared" si="2"/>
        <v/>
      </c>
      <c r="K32" s="30">
        <f t="shared" si="1"/>
        <v>0</v>
      </c>
    </row>
    <row r="33" spans="1:11" ht="21.75" customHeight="1" x14ac:dyDescent="0.25">
      <c r="A33" s="5">
        <v>7</v>
      </c>
      <c r="B33" s="40"/>
      <c r="C33" s="41"/>
      <c r="D33" s="2"/>
      <c r="E33" s="2"/>
      <c r="F33" s="2"/>
      <c r="G33" s="2"/>
      <c r="H33" s="2"/>
      <c r="I33" s="3" t="str">
        <f t="shared" si="0"/>
        <v/>
      </c>
      <c r="J33" s="4" t="str">
        <f t="shared" si="2"/>
        <v/>
      </c>
      <c r="K33" s="30">
        <f t="shared" si="1"/>
        <v>0</v>
      </c>
    </row>
    <row r="34" spans="1:11" ht="21.75" customHeight="1" x14ac:dyDescent="0.25">
      <c r="A34" s="5">
        <v>8</v>
      </c>
      <c r="B34" s="40"/>
      <c r="C34" s="41"/>
      <c r="D34" s="2"/>
      <c r="E34" s="2"/>
      <c r="F34" s="2"/>
      <c r="G34" s="2"/>
      <c r="H34" s="2"/>
      <c r="I34" s="3" t="str">
        <f t="shared" si="0"/>
        <v/>
      </c>
      <c r="J34" s="4" t="str">
        <f t="shared" si="2"/>
        <v/>
      </c>
      <c r="K34" s="30">
        <f t="shared" si="1"/>
        <v>0</v>
      </c>
    </row>
    <row r="35" spans="1:11" ht="21.75" customHeight="1" x14ac:dyDescent="0.25">
      <c r="A35" s="5">
        <v>9</v>
      </c>
      <c r="B35" s="40"/>
      <c r="C35" s="41"/>
      <c r="D35" s="2"/>
      <c r="E35" s="2"/>
      <c r="F35" s="2"/>
      <c r="G35" s="2"/>
      <c r="H35" s="2"/>
      <c r="I35" s="3" t="str">
        <f t="shared" si="0"/>
        <v/>
      </c>
      <c r="J35" s="4" t="str">
        <f t="shared" si="2"/>
        <v/>
      </c>
      <c r="K35" s="30">
        <f t="shared" si="1"/>
        <v>0</v>
      </c>
    </row>
    <row r="36" spans="1:11" ht="21.75" customHeight="1" x14ac:dyDescent="0.25">
      <c r="A36" s="5">
        <v>10</v>
      </c>
      <c r="B36" s="40"/>
      <c r="C36" s="41"/>
      <c r="D36" s="2"/>
      <c r="E36" s="2"/>
      <c r="F36" s="2"/>
      <c r="G36" s="2"/>
      <c r="H36" s="2"/>
      <c r="I36" s="3" t="str">
        <f t="shared" si="0"/>
        <v/>
      </c>
      <c r="J36" s="4" t="str">
        <f t="shared" si="2"/>
        <v/>
      </c>
      <c r="K36" s="30">
        <f t="shared" si="1"/>
        <v>0</v>
      </c>
    </row>
    <row r="37" spans="1:11" ht="21.75" customHeight="1" x14ac:dyDescent="0.25">
      <c r="A37" s="5">
        <v>11</v>
      </c>
      <c r="B37" s="40"/>
      <c r="C37" s="41"/>
      <c r="D37" s="2"/>
      <c r="E37" s="2"/>
      <c r="F37" s="2"/>
      <c r="G37" s="2"/>
      <c r="H37" s="2"/>
      <c r="I37" s="3" t="str">
        <f t="shared" si="0"/>
        <v/>
      </c>
      <c r="J37" s="4" t="str">
        <f t="shared" si="2"/>
        <v/>
      </c>
      <c r="K37" s="30">
        <f t="shared" si="1"/>
        <v>0</v>
      </c>
    </row>
    <row r="38" spans="1:11" ht="21.75" customHeight="1" x14ac:dyDescent="0.25">
      <c r="A38" s="5">
        <v>12</v>
      </c>
      <c r="B38" s="40"/>
      <c r="C38" s="41"/>
      <c r="D38" s="2"/>
      <c r="E38" s="2"/>
      <c r="F38" s="2"/>
      <c r="G38" s="2"/>
      <c r="H38" s="2"/>
      <c r="I38" s="3" t="str">
        <f t="shared" si="0"/>
        <v/>
      </c>
      <c r="J38" s="4" t="str">
        <f t="shared" si="2"/>
        <v/>
      </c>
      <c r="K38" s="30">
        <f t="shared" si="1"/>
        <v>0</v>
      </c>
    </row>
    <row r="39" spans="1:11" ht="13.5" customHeight="1" x14ac:dyDescent="0.25">
      <c r="C39" s="22"/>
      <c r="D39" s="23"/>
      <c r="E39" s="23"/>
      <c r="F39" s="23"/>
      <c r="G39" s="23"/>
      <c r="H39" s="23"/>
      <c r="I39" s="23"/>
      <c r="J39" s="24"/>
      <c r="K39" s="25"/>
    </row>
    <row r="40" spans="1:11" ht="13.5" customHeight="1" x14ac:dyDescent="0.25">
      <c r="C40" s="22"/>
      <c r="D40" s="23"/>
      <c r="E40" s="23"/>
      <c r="F40" s="23"/>
      <c r="G40" s="23"/>
      <c r="H40" s="23"/>
      <c r="I40" s="23"/>
      <c r="J40" s="24"/>
      <c r="K40" s="25"/>
    </row>
    <row r="41" spans="1:11" x14ac:dyDescent="0.25">
      <c r="B41" s="37"/>
      <c r="C41" s="37"/>
      <c r="J41" s="37"/>
      <c r="K41" s="37"/>
    </row>
    <row r="42" spans="1:11" x14ac:dyDescent="0.25">
      <c r="B42" s="36" t="s">
        <v>28</v>
      </c>
      <c r="C42" s="36"/>
      <c r="J42" s="36" t="s">
        <v>30</v>
      </c>
      <c r="K42" s="36"/>
    </row>
    <row r="43" spans="1:11" ht="15" x14ac:dyDescent="0.25">
      <c r="C43" s="26"/>
      <c r="E43" s="37"/>
      <c r="F43" s="37"/>
      <c r="G43" s="37"/>
      <c r="H43" s="37"/>
    </row>
    <row r="44" spans="1:11" x14ac:dyDescent="0.25">
      <c r="E44" s="38" t="s">
        <v>29</v>
      </c>
      <c r="F44" s="38"/>
      <c r="G44" s="38"/>
      <c r="H44" s="38"/>
    </row>
    <row r="46" spans="1:11" ht="15" x14ac:dyDescent="0.25">
      <c r="A46" s="27"/>
      <c r="B46" s="39"/>
      <c r="C46" s="39"/>
      <c r="D46" s="39"/>
      <c r="E46" s="39"/>
      <c r="F46" s="39"/>
      <c r="G46" s="39"/>
      <c r="H46" s="39"/>
      <c r="I46" s="39"/>
      <c r="J46" s="39"/>
      <c r="K46" s="39"/>
    </row>
    <row r="47" spans="1:11" ht="15" x14ac:dyDescent="0.25">
      <c r="D47" s="26"/>
    </row>
  </sheetData>
  <mergeCells count="38">
    <mergeCell ref="E44:H44"/>
    <mergeCell ref="B46:K46"/>
    <mergeCell ref="B38:C38"/>
    <mergeCell ref="B41:C41"/>
    <mergeCell ref="J41:K41"/>
    <mergeCell ref="B42:C42"/>
    <mergeCell ref="J42:K42"/>
    <mergeCell ref="E43:H43"/>
    <mergeCell ref="B37:C37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H22:J22"/>
    <mergeCell ref="G9:G10"/>
    <mergeCell ref="H9:H10"/>
    <mergeCell ref="I11:K11"/>
    <mergeCell ref="B12:B13"/>
    <mergeCell ref="I12:K12"/>
    <mergeCell ref="I13:K13"/>
    <mergeCell ref="I14:K14"/>
    <mergeCell ref="I15:K15"/>
    <mergeCell ref="I16:K16"/>
    <mergeCell ref="I17:K17"/>
    <mergeCell ref="H18:J18"/>
    <mergeCell ref="I8:K8"/>
    <mergeCell ref="A1:B1"/>
    <mergeCell ref="C1:I1"/>
    <mergeCell ref="J1:K1"/>
    <mergeCell ref="J3:K3"/>
    <mergeCell ref="I7:K7"/>
  </mergeCells>
  <pageMargins left="0.28000000000000003" right="0.17" top="0.28000000000000003" bottom="0.49" header="0.21" footer="0.2"/>
  <pageSetup paperSize="9" scale="86" orientation="portrait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1CBFDF9FDC2B45BD0395E26417BC17" ma:contentTypeVersion="16" ma:contentTypeDescription="Create a new document." ma:contentTypeScope="" ma:versionID="0a74d1addb4035ab20e15f446615b69b">
  <xsd:schema xmlns:xsd="http://www.w3.org/2001/XMLSchema" xmlns:xs="http://www.w3.org/2001/XMLSchema" xmlns:p="http://schemas.microsoft.com/office/2006/metadata/properties" xmlns:ns2="eb742444-7279-40ee-b93b-b32e38f03bb6" xmlns:ns3="a899ba08-1186-44c3-aef7-3cee501a5bd8" xmlns:ns4="9d59c19b-f9a6-4d45-be0b-104f99901e22" targetNamespace="http://schemas.microsoft.com/office/2006/metadata/properties" ma:root="true" ma:fieldsID="4efd2594e628c7ccdf5331387d515e7c" ns2:_="" ns3:_="" ns4:_="">
    <xsd:import namespace="eb742444-7279-40ee-b93b-b32e38f03bb6"/>
    <xsd:import namespace="a899ba08-1186-44c3-aef7-3cee501a5bd8"/>
    <xsd:import namespace="9d59c19b-f9a6-4d45-be0b-104f99901e2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lcf76f155ced4ddcb4097134ff3c332f" minOccurs="0"/>
                <xsd:element ref="ns4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742444-7279-40ee-b93b-b32e38f03b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30f8f116-383d-4cdf-b2a2-c36b44fcec9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99ba08-1186-44c3-aef7-3cee501a5bd8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59c19b-f9a6-4d45-be0b-104f99901e22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7379e097-fd2a-4453-9013-217591dad64a}" ma:internalName="TaxCatchAll" ma:showField="CatchAllData" ma:web="9d59c19b-f9a6-4d45-be0b-104f99901e2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b742444-7279-40ee-b93b-b32e38f03bb6">
      <Terms xmlns="http://schemas.microsoft.com/office/infopath/2007/PartnerControls"/>
    </lcf76f155ced4ddcb4097134ff3c332f>
    <TaxCatchAll xmlns="9d59c19b-f9a6-4d45-be0b-104f99901e22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1E99B81-CC23-439D-999C-000BC3FE268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b742444-7279-40ee-b93b-b32e38f03bb6"/>
    <ds:schemaRef ds:uri="a899ba08-1186-44c3-aef7-3cee501a5bd8"/>
    <ds:schemaRef ds:uri="9d59c19b-f9a6-4d45-be0b-104f99901e2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7944A58-C5FC-414B-BDE0-2D1F3929AB14}">
  <ds:schemaRefs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  <ds:schemaRef ds:uri="eb742444-7279-40ee-b93b-b32e38f03bb6"/>
    <ds:schemaRef ds:uri="9d59c19b-f9a6-4d45-be0b-104f99901e22"/>
  </ds:schemaRefs>
</ds:datastoreItem>
</file>

<file path=customXml/itemProps3.xml><?xml version="1.0" encoding="utf-8"?>
<ds:datastoreItem xmlns:ds="http://schemas.openxmlformats.org/officeDocument/2006/customXml" ds:itemID="{49366E1C-F111-4670-815C-33712DB1A46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Single Drum Brake Test</vt:lpstr>
      <vt:lpstr>Split Drum Brake Test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Test of Mooring Winch Brake</dc:title>
  <dc:creator>Kerry Everett - DURUNT</dc:creator>
  <cp:lastModifiedBy>Felicia Hong</cp:lastModifiedBy>
  <cp:lastPrinted>2022-03-31T08:52:18Z</cp:lastPrinted>
  <dcterms:created xsi:type="dcterms:W3CDTF">2009-08-12T04:51:37Z</dcterms:created>
  <dcterms:modified xsi:type="dcterms:W3CDTF">2025-08-11T08:30:32Z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0x010100DD1CBFDF9FDC2B45BD0395E26417BC17</vt:lpwstr>
  </property>
  <property fmtid="{D5CDD505-2E9C-101B-9397-08002B2CF9AE}" pid="3" name="Document name">
    <vt:lpwstr>Test of Mooring Winch Brake</vt:lpwstr>
  </property>
  <property fmtid="{D5CDD505-2E9C-101B-9397-08002B2CF9AE}" pid="4" name="MediaServiceImageTags">
    <vt:lpwstr/>
  </property>
</Properties>
</file>